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8_{7ED1421F-8945-4EDF-AB52-4E71D6154BFE}" xr6:coauthVersionLast="41" xr6:coauthVersionMax="41" xr10:uidLastSave="{00000000-0000-0000-0000-000000000000}"/>
  <bookViews>
    <workbookView xWindow="-108" yWindow="-108" windowWidth="23256" windowHeight="12576" tabRatio="583" firstSheet="2" activeTab="12" xr2:uid="{00000000-000D-0000-FFFF-FFFF00000000}"/>
  </bookViews>
  <sheets>
    <sheet name="Start here" sheetId="16" r:id="rId1"/>
    <sheet name="KPI 1" sheetId="2" r:id="rId2"/>
    <sheet name="KPI 2" sheetId="18" r:id="rId3"/>
    <sheet name="KPI 3" sheetId="17" r:id="rId4"/>
    <sheet name="KPI 4" sheetId="5" r:id="rId5"/>
    <sheet name="KPI 5" sheetId="6" r:id="rId6"/>
    <sheet name="KPI 6" sheetId="7" r:id="rId7"/>
    <sheet name="KPI 7" sheetId="8" r:id="rId8"/>
    <sheet name="KPI 8" sheetId="9" r:id="rId9"/>
    <sheet name="KPI 9" sheetId="10" r:id="rId10"/>
    <sheet name="KPI 10" sheetId="11" r:id="rId11"/>
    <sheet name="KPI 11" sheetId="12" r:id="rId12"/>
    <sheet name="KPI 12" sheetId="13" r:id="rId13"/>
    <sheet name="KPI 13" sheetId="14" r:id="rId14"/>
    <sheet name="KPI 14" sheetId="15" r:id="rId15"/>
  </sheets>
  <definedNames>
    <definedName name="_Hlk510512157" localSheetId="0">'Start here'!$B$4</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4" i="11" l="1"/>
  <c r="N50" i="11"/>
  <c r="N51" i="11"/>
  <c r="N52" i="11"/>
  <c r="N53" i="11"/>
  <c r="N49" i="11"/>
  <c r="L54" i="11"/>
  <c r="K54" i="11"/>
  <c r="H54" i="11"/>
  <c r="G54" i="11"/>
  <c r="J54" i="11" s="1"/>
  <c r="J50" i="11"/>
  <c r="J51" i="11"/>
  <c r="J52" i="11"/>
  <c r="J53" i="11"/>
  <c r="J49" i="11"/>
  <c r="D54" i="11"/>
  <c r="C54" i="11"/>
  <c r="F54" i="11" s="1"/>
  <c r="F50" i="11"/>
  <c r="F51" i="11"/>
  <c r="F52" i="11"/>
  <c r="F53" i="11"/>
  <c r="F49" i="11"/>
  <c r="C38" i="11"/>
  <c r="N58" i="11" l="1"/>
  <c r="N59" i="11"/>
  <c r="N60" i="11"/>
  <c r="N57" i="11"/>
  <c r="J61" i="11"/>
  <c r="H62" i="11"/>
  <c r="G62" i="11"/>
  <c r="D62" i="11"/>
  <c r="F61" i="11"/>
  <c r="C62" i="11"/>
  <c r="N26" i="11"/>
  <c r="N27" i="11"/>
  <c r="N28" i="11"/>
  <c r="N29" i="11"/>
  <c r="M30" i="11"/>
  <c r="J29" i="11"/>
  <c r="H30" i="11"/>
  <c r="G30" i="11"/>
  <c r="E30" i="11"/>
  <c r="F29" i="11"/>
  <c r="D30" i="11"/>
  <c r="C30" i="11"/>
  <c r="J26" i="11"/>
  <c r="F24" i="11"/>
  <c r="F25" i="11"/>
  <c r="F26" i="11"/>
  <c r="F27" i="11"/>
  <c r="F28" i="11"/>
  <c r="L38" i="11" l="1"/>
  <c r="K38" i="11"/>
  <c r="N34" i="11"/>
  <c r="N35" i="11"/>
  <c r="N36" i="11"/>
  <c r="N37" i="11"/>
  <c r="N33" i="11"/>
  <c r="J34" i="11"/>
  <c r="J35" i="11"/>
  <c r="J36" i="11"/>
  <c r="J37" i="11"/>
  <c r="J33" i="11"/>
  <c r="F34" i="11"/>
  <c r="F35" i="11"/>
  <c r="F36" i="11"/>
  <c r="F37" i="11"/>
  <c r="F33" i="11"/>
  <c r="H38" i="11"/>
  <c r="G38" i="11"/>
  <c r="J38" i="11" s="1"/>
  <c r="D38" i="11"/>
  <c r="F38" i="11" s="1"/>
  <c r="F9" i="11"/>
  <c r="F10" i="11"/>
  <c r="F11" i="11"/>
  <c r="E14" i="5"/>
  <c r="D14" i="5"/>
  <c r="N38" i="11" l="1"/>
  <c r="L62" i="11"/>
  <c r="M62" i="11"/>
  <c r="N62" i="11"/>
  <c r="K62" i="11"/>
  <c r="N24" i="11"/>
  <c r="N25" i="11"/>
  <c r="N23" i="11"/>
  <c r="N30" i="11" s="1"/>
  <c r="J24" i="11"/>
  <c r="J25" i="11"/>
  <c r="J27" i="11"/>
  <c r="J28" i="11"/>
  <c r="J23" i="11"/>
  <c r="F23" i="11"/>
  <c r="F30" i="11" s="1"/>
  <c r="F8" i="11"/>
  <c r="D11" i="5"/>
  <c r="E11" i="5"/>
  <c r="D12" i="5"/>
  <c r="E12" i="5"/>
  <c r="D13" i="5"/>
  <c r="E13" i="5"/>
  <c r="E10" i="5"/>
  <c r="D10" i="5"/>
  <c r="G24" i="17"/>
  <c r="G25" i="17"/>
  <c r="G26" i="17"/>
  <c r="G27" i="17"/>
  <c r="G23" i="17"/>
  <c r="H24" i="17"/>
  <c r="H25" i="17"/>
  <c r="H26" i="17"/>
  <c r="H27" i="17"/>
  <c r="H23" i="17"/>
  <c r="H11" i="17"/>
  <c r="J30" i="11" l="1"/>
  <c r="M19" i="11"/>
  <c r="N42" i="11"/>
  <c r="N43" i="11"/>
  <c r="N44" i="11"/>
  <c r="N45" i="11"/>
  <c r="N41" i="11"/>
  <c r="L46" i="11"/>
  <c r="K46" i="11"/>
  <c r="J42" i="11"/>
  <c r="J43" i="11"/>
  <c r="J44" i="11"/>
  <c r="J45" i="11"/>
  <c r="J41" i="11"/>
  <c r="H46" i="11"/>
  <c r="G46" i="11"/>
  <c r="F42" i="11"/>
  <c r="F43" i="11"/>
  <c r="F44" i="11"/>
  <c r="F45" i="11"/>
  <c r="F41" i="11"/>
  <c r="D46" i="11"/>
  <c r="C46" i="11"/>
  <c r="F46" i="11" l="1"/>
  <c r="N46" i="11"/>
  <c r="N19" i="11" s="1"/>
  <c r="J46" i="11"/>
  <c r="C70" i="11"/>
  <c r="C19" i="11" s="1"/>
  <c r="F66" i="11" l="1"/>
  <c r="F67" i="11"/>
  <c r="F68" i="11"/>
  <c r="F69" i="11"/>
  <c r="F65" i="11"/>
  <c r="I19" i="11" l="1"/>
  <c r="E19" i="11"/>
  <c r="J58" i="11"/>
  <c r="J59" i="11"/>
  <c r="J60" i="11"/>
  <c r="J57" i="11"/>
  <c r="F58" i="11"/>
  <c r="F59" i="11"/>
  <c r="F60" i="11"/>
  <c r="F57" i="11"/>
  <c r="F62" i="11" l="1"/>
  <c r="J62" i="11"/>
  <c r="J19" i="11" s="1"/>
  <c r="F70" i="11"/>
  <c r="L19" i="11"/>
  <c r="D19" i="11"/>
  <c r="F19" i="11" l="1"/>
  <c r="H19" i="11"/>
  <c r="K19" i="11"/>
  <c r="G19" i="11"/>
</calcChain>
</file>

<file path=xl/sharedStrings.xml><?xml version="1.0" encoding="utf-8"?>
<sst xmlns="http://schemas.openxmlformats.org/spreadsheetml/2006/main" count="1301" uniqueCount="342">
  <si>
    <t>KPI 1</t>
  </si>
  <si>
    <t>KPI 2</t>
  </si>
  <si>
    <t>KPI 3</t>
  </si>
  <si>
    <t>TOTAL</t>
  </si>
  <si>
    <t>KPI 4</t>
  </si>
  <si>
    <t>KPI 5</t>
  </si>
  <si>
    <t>KPI 6</t>
  </si>
  <si>
    <t>KPI 7</t>
  </si>
  <si>
    <t>KPI 8</t>
  </si>
  <si>
    <t>KPI 9</t>
  </si>
  <si>
    <t>KPI 10</t>
  </si>
  <si>
    <t>Age</t>
  </si>
  <si>
    <t>0-18</t>
  </si>
  <si>
    <t>19-35</t>
  </si>
  <si>
    <t>36-60</t>
  </si>
  <si>
    <t>61+</t>
  </si>
  <si>
    <t>M</t>
  </si>
  <si>
    <t>KPI 11</t>
  </si>
  <si>
    <t>KPI 12</t>
  </si>
  <si>
    <t>KPI 13</t>
  </si>
  <si>
    <t>KPI 14</t>
  </si>
  <si>
    <t>Source of information:</t>
  </si>
  <si>
    <t>Inland seizures</t>
  </si>
  <si>
    <t>Seizures at the border</t>
  </si>
  <si>
    <t>In the Western Balkans</t>
  </si>
  <si>
    <t>MILITARY USE of FAE</t>
  </si>
  <si>
    <t>At jurisdiction level</t>
  </si>
  <si>
    <t>With INTERPOL</t>
  </si>
  <si>
    <t>Legal firearm</t>
  </si>
  <si>
    <t>Illegal firearm</t>
  </si>
  <si>
    <r>
      <t xml:space="preserve">Number of legal frameworks on arms control throughout the Western Balkans fully harmonized with the EU legislation, the Arms Trade Treaty and the Protocol against the Illicit Manufacturing of and Trafficking in Firearms, their Parts and Components and Ammunition (The Firearms Protocol)
</t>
    </r>
    <r>
      <rPr>
        <sz val="10"/>
        <color theme="1"/>
        <rFont val="Calibri Light"/>
        <family val="2"/>
        <scheme val="major"/>
      </rPr>
      <t>BREAKDOWN
1.1. Arms control legislative acts regarding the civil use of firearms and ammunitions harmonized with the relevant EU Directives on firearms and ammunition;
1.2. Arms control legislative acts regarding the civil use of explosives harmonized with the relevant EU Directives on explosives;
1.3. Arms control legislative acts regarding the military use of firearms, ammunition and explosives harmonized with the relevant EU Directives;
1.4. Arms control legislative acts harmonized with the Arms Trade Treaty;
1.5. Arms control legislative acts harmonized with the Firearms Protocol.</t>
    </r>
  </si>
  <si>
    <t>ROADMAP for a sustainable solution to the illegal possession, misuse and trafficking of Small Arms and Light Weapons (SALW) and their ammunition in the Western Balkans by 2024</t>
  </si>
  <si>
    <t>REPORTING PERIOD:</t>
  </si>
  <si>
    <t>Is the FFP collecting data?</t>
  </si>
  <si>
    <t>Is the FFP sharing information?</t>
  </si>
  <si>
    <t>With Europol</t>
  </si>
  <si>
    <t>With Frontex</t>
  </si>
  <si>
    <r>
      <t xml:space="preserve">Firearms </t>
    </r>
    <r>
      <rPr>
        <sz val="10"/>
        <color theme="1"/>
        <rFont val="Calibri Light"/>
        <family val="2"/>
        <scheme val="major"/>
      </rPr>
      <t>(pieces)</t>
    </r>
  </si>
  <si>
    <r>
      <t xml:space="preserve">Ammunition </t>
    </r>
    <r>
      <rPr>
        <sz val="10"/>
        <color theme="1"/>
        <rFont val="Calibri Light"/>
        <family val="2"/>
        <scheme val="major"/>
      </rPr>
      <t>(pieces)</t>
    </r>
  </si>
  <si>
    <t>Cases of seized FAE:</t>
  </si>
  <si>
    <r>
      <t xml:space="preserve">Number of cases and quantity of FAE seized inland compared to the number of cases and quantity of FAE seized at the borders;
</t>
    </r>
    <r>
      <rPr>
        <sz val="10"/>
        <color theme="1"/>
        <rFont val="Calibri Light"/>
        <family val="2"/>
        <scheme val="major"/>
      </rPr>
      <t>BREAKDOWN
4.1. Number of cases of FAE seized inland;
4.2. Number of firearms seized inland;
4.3. Number of pieces of ammunition seized inland;
4.4. Quantity of explosives seized inland;
4.5. Number of cases of FAE seized at the border;
4.6. Number of firearms seized at the border;
4.7. Number of pieces of ammunition seized at the border;
4.8. Quantity of explosives seized at the border.</t>
    </r>
  </si>
  <si>
    <t xml:space="preserve">Seized at the borders of the EU </t>
  </si>
  <si>
    <t>Seized throughout the EU</t>
  </si>
  <si>
    <t>Seized at the borders of the EU and traced to the Western Balkans</t>
  </si>
  <si>
    <t>Seized throughout the EU and traced to the Western Balkans</t>
  </si>
  <si>
    <t>Quantity of seized:</t>
  </si>
  <si>
    <t>Quantity of:</t>
  </si>
  <si>
    <t>Is the FPP analyzing data and producing knowledge products?</t>
  </si>
  <si>
    <t>With EU Member States</t>
  </si>
  <si>
    <t>Confiscated</t>
  </si>
  <si>
    <t>Confiscated and destroyed</t>
  </si>
  <si>
    <t>Confiscated and disposed of in another way</t>
  </si>
  <si>
    <t>Surplus destroyed</t>
  </si>
  <si>
    <t>Surplus disposed of in another way</t>
  </si>
  <si>
    <r>
      <t xml:space="preserve">Ammunition </t>
    </r>
    <r>
      <rPr>
        <sz val="10"/>
        <color theme="1"/>
        <rFont val="Calibri Light"/>
        <family val="2"/>
        <scheme val="major"/>
      </rPr>
      <t>(tonnes)</t>
    </r>
  </si>
  <si>
    <t>CIVIL USE OF FIREARMS AND AMMUNITION</t>
  </si>
  <si>
    <t>CIVIL USE OF EXPLOSIVES</t>
  </si>
  <si>
    <r>
      <t xml:space="preserve">Explosives </t>
    </r>
    <r>
      <rPr>
        <sz val="10"/>
        <color theme="1"/>
        <rFont val="Calibri Light"/>
        <family val="2"/>
        <scheme val="major"/>
      </rPr>
      <t>(grams)</t>
    </r>
  </si>
  <si>
    <t>IATG</t>
  </si>
  <si>
    <t>Number of SALW and ammunition storage facilities</t>
  </si>
  <si>
    <t>AAPT1/AAPT2 - NATO</t>
  </si>
  <si>
    <t>Signature</t>
  </si>
  <si>
    <t>Accession</t>
  </si>
  <si>
    <t>Is there a valid SALW Strategy in place?</t>
  </si>
  <si>
    <t>If yes, is there an accompanying Action Plan for the implementation of SALW Strategy in place?</t>
  </si>
  <si>
    <t>The Strategy clearly identifies main problems related to SALW.</t>
  </si>
  <si>
    <t>Data on SALW distribution and impact is regularly collected by competent institutions.</t>
  </si>
  <si>
    <t>Goals and objectives fully address the problems identified.</t>
  </si>
  <si>
    <t>The implementation of SALW Strategy is monitored regularly.</t>
  </si>
  <si>
    <t>Civilian storages</t>
  </si>
  <si>
    <t>N/A</t>
  </si>
  <si>
    <t xml:space="preserve">If yes, what is the Strategy implementation period? </t>
  </si>
  <si>
    <t>Ratification, acceptance or approval</t>
  </si>
  <si>
    <t>ARMS TRADE TREATY</t>
  </si>
  <si>
    <t>Illicit manufacturing of firearms, their parts and components and ammunition</t>
  </si>
  <si>
    <t>Illicit trafficking in firearms, their parts and components and ammunition</t>
  </si>
  <si>
    <t>Number of SALW and ammunition storage facilities in line with safety and security international standards</t>
  </si>
  <si>
    <t>Have FFP tasks been assigned?</t>
  </si>
  <si>
    <t>Criminal offences defined in the national law.</t>
  </si>
  <si>
    <t>FIREARMS PROTOCOL</t>
  </si>
  <si>
    <t>Falsifying or illicitly obliterating, removing or altering the marking(s) on firearms required by article 8 of this Protocol</t>
  </si>
  <si>
    <t>cases</t>
  </si>
  <si>
    <t xml:space="preserve">nr. of individuals </t>
  </si>
  <si>
    <t>charges against individuals</t>
  </si>
  <si>
    <t>individuals</t>
  </si>
  <si>
    <t>Pending at the beginning of reporting period</t>
  </si>
  <si>
    <t>Reported during reporting period</t>
  </si>
  <si>
    <t>Total to be addressed in the reporting period</t>
  </si>
  <si>
    <t>Dismissed</t>
  </si>
  <si>
    <t>(a)</t>
  </si>
  <si>
    <t>(b)</t>
  </si>
  <si>
    <t>(d)</t>
  </si>
  <si>
    <t>(e)</t>
  </si>
  <si>
    <t>(f)</t>
  </si>
  <si>
    <t>(c)= (a) + (b)</t>
  </si>
  <si>
    <t>Police agencies</t>
  </si>
  <si>
    <t>Ministry of Interior/Police, Ministry of Defence</t>
  </si>
  <si>
    <t>Police/Ministry of Interior</t>
  </si>
  <si>
    <t>Arms export control/Licensing authorities</t>
  </si>
  <si>
    <t>Firearms Focal Points (FFP) established and operational in each jurisdiction of the Western Balkans;</t>
  </si>
  <si>
    <t>Firearms/SALW</t>
  </si>
  <si>
    <t>Surplus at the beginning of reporting period</t>
  </si>
  <si>
    <r>
      <t xml:space="preserve">Number of FAE for which export licenses were issued by the Western Balkans identified as diverted through post-shipment control procedure;
</t>
    </r>
    <r>
      <rPr>
        <sz val="10"/>
        <color theme="1"/>
        <rFont val="Calibri Light"/>
        <family val="2"/>
        <scheme val="major"/>
      </rPr>
      <t>BREAKDOWN
6.1. Number of arms export licenses issued and realized; 
6.2. Number of ammunition export licenses issued and realized; 
6.3. Number of cases in which arms, for which licenses were issued and realized, were identified as diverted through post-shipment control procedures;
6.4. Number of cases in which ammunition, for which licenses were issued and realized, were identified as diverted through post-shipment control procedures.</t>
    </r>
  </si>
  <si>
    <t>1 January - 31 December 2018</t>
  </si>
  <si>
    <t>The Strategy is based on comprehensive data on SALW distribution.</t>
  </si>
  <si>
    <t>The Strategy is based on comprehensive data on SALW impact.</t>
  </si>
  <si>
    <t>In the reporting period, activities were implemented to address the specific gender-related problems</t>
  </si>
  <si>
    <t>There are activities aiming to address the misuse of firearms in domestic and other forms of gender-based violence.</t>
  </si>
  <si>
    <r>
      <t>There are activities aiming to increase participation of women in SALW control
*</t>
    </r>
    <r>
      <rPr>
        <i/>
        <sz val="9"/>
        <color theme="1"/>
        <rFont val="Calibri Light"/>
        <family val="2"/>
        <scheme val="major"/>
      </rPr>
      <t>including women’s NGOs, gender equality mechanisms and gender experts.</t>
    </r>
  </si>
  <si>
    <t xml:space="preserve">There are activities aiming to address driving factors for armed violence among men (in particular young men) and risk they face with regard to SALW.
</t>
  </si>
  <si>
    <t>The effects of the above mentioned activities on women and men are regularly monitored.</t>
  </si>
  <si>
    <r>
      <t xml:space="preserve">Number of reported cases of FAE seized at the borders of the European Union and traced to the Western Balkans, compared to the number of FAE seized throughout the European Union and traced to or diverted from the Western Balkans;
</t>
    </r>
    <r>
      <rPr>
        <sz val="10"/>
        <color theme="1"/>
        <rFont val="Calibri Light"/>
        <family val="2"/>
        <scheme val="major"/>
      </rPr>
      <t>BREAKDOWN
5.1. Number of firearms seized at the borders of the European Union (EU);
5.2. Quantity of ammunition seized at the borders of the EU;
5.3. Quantity of explosives seized at the borders of the EU;
5.4. Number of firearms seized throughout the EU;
5.5. Quantity of ammunition seized throughout the EU;
5.6. Quantity of explosives seized throughout the EU;
5.7. Number of firearms seized at the borders of the EU and traced to the Western Balkans;
5.8. Quantity of ammunition seized at the borders of the EU and traced to the Western Balkans;
5.9. Quantity of explosives seized at the borders of the EU and traced to the Western Balkans;
5.10. Number of firearms seized throughout the EU and traced to the Western Balkans;
5.11. Quantity of ammunition seized throughout the EU and traced to the Western Balkans;
5.12. Quantity of explosives seized throughout the EU and traced to the Western Balkans.</t>
    </r>
  </si>
  <si>
    <t>Ammunition export licenses issued and realized.</t>
  </si>
  <si>
    <t xml:space="preserve">Arms export licenses issued and realized. </t>
  </si>
  <si>
    <t>Police information system; prosecutor database</t>
  </si>
  <si>
    <t>Not known</t>
  </si>
  <si>
    <t>Military storage facilities</t>
  </si>
  <si>
    <t>Law enforcement storage facilities</t>
  </si>
  <si>
    <t xml:space="preserve">Commission Implementing Directive (EU) 2019/69 of 16 January 2019 laying down technical specifications for alarm and signal weapons under Council Directive 91/477/EEC on control of the acquisition and possession of weapons </t>
  </si>
  <si>
    <t xml:space="preserve">Commission Implementing Regulation (EU) 2018/337 of 5 March 2018 amending Implementing Regulation (EU) 2015/2403 establishing common guidelines on deactivation standards and techniques for ensuring that deactivated firearms are rendered irreversibly inoperable </t>
  </si>
  <si>
    <t>Council Directive 91/477/EEC of 18 June 1991 on control of the acquisition and possession of weapons</t>
  </si>
  <si>
    <t>Commission Implementing Directive (EU) 2019/68 of 16 January 2019 establishing technical specifications for the marking of firearms and their essential components under Directive 91/477/EEC on control of the acquisition and possession of weapons</t>
  </si>
  <si>
    <t>Council Common Position 2008/944/CFSP of 8 December 2008 defining common rules governing control of exports of military technology and equipment</t>
  </si>
  <si>
    <t>Common Military List of the European Union</t>
  </si>
  <si>
    <t>Council Common Position 2003/468/CFSP of 23 June 2003 on the control of arms brokering</t>
  </si>
  <si>
    <t>Solved with conviction – Adjudicated</t>
  </si>
  <si>
    <t>SALW Strategy is based on sex-disaggregated data.</t>
  </si>
  <si>
    <t>SALW Strategy is based on age-disaggregated data.</t>
  </si>
  <si>
    <t>Directive 2008/51/EC of the European Parliament and of the Council of 21 May 2008 amending Council Directive 91/477/EEC on control of the acquisition and possession of weapons</t>
  </si>
  <si>
    <t>Directive (EU) 2017/853 of the European Parliament and of the Council of 17 May 2017 amending Council Directive 91/477/EEC on control of the acquisition and possession of weapons</t>
  </si>
  <si>
    <t>Regulation 258/2012 of the European Parliament and of the Council of 14 March 2012 implementing Article 10 of the United Nations’ Protocol against the illicit manufacturing of and trafficking in firearms, their parts and components and ammunition, supplementing the United Nations Convention against Transnational Organised Crime (UN Firearms Protocol), and establishing export authorisation, and import and transit measures for firearms, their parts and components and ammunition</t>
  </si>
  <si>
    <t>Commission Implementing Regulation (EU) 2015/2403 of 15 December 2015 establishing common guidelines on deactivation standards and techniques for ensuring that deactivated firearms are rendered irreversibly inoperable</t>
  </si>
  <si>
    <t>Regulation (EU) No 98/2013 of the European Parliament and of the Council of 15 January 2013 on the marketing and use of explosives precursors</t>
  </si>
  <si>
    <t xml:space="preserve">Commission Delegated Regulation (EU) 2017/215 of 30 November 2016 amending Regulation (EU) No 98/2013 of the European Parliament and of the Council, as regards adding magnesium nitrate hexahydrate to the list of explosives precursors in Annex II </t>
  </si>
  <si>
    <t>Commission Delegated Regulation (EU) 2017/214 of 30 November 2016 amending Regulation (EU) No 98/2013 of the European Parliament and of the Council, as regards adding aluminium powder to the list of explosives precursors in Annex II</t>
  </si>
  <si>
    <t>Commission Delegated Regulation (EU) 2017/216 of 30 November 2016 amending Regulation (EU) No 98/2013 of the European Parliament and of the Council, as regards adding magnesium powder to the list of explosives precursors in Annex II</t>
  </si>
  <si>
    <t>User's Guide to Council Common Position 2008/944/CFSP defining common rules governing the control of exports of military technology and equipment (2015 edition)</t>
  </si>
  <si>
    <t>Directive 2009/43/EC  of the European Parliament and of the Council of 6 May 2009 simplifying terms and conditions of transfers of defence-related products within the Community</t>
  </si>
  <si>
    <t>Directive 2009/81/EC of the European Parliament and of the Council of 13 July 2009 on the coordination of procedures for the award of certain works contracts, supply contracts and service contracts by contracting authorities or entities in the fields of defence and security, and amending Directives 2004/17/EC and 2004/18/EC</t>
  </si>
  <si>
    <t>Council Regulation (EC) No 428/2009 of 5 May 2009 setting up a Community regime for the control of exports, transfer, brokering and transit of dual-use items.</t>
  </si>
  <si>
    <t>Directive 2014/28/EU of the European Parliament and of the Council of 26 February 2014 on the harmonisation of the laws of the Member States relating to the making available on the market and supervision of explosives for civil uses</t>
  </si>
  <si>
    <t>EXPLANATIONS:
Tracing refers to when the request for tracing was initiated, and not when the entire tracing process was completed.</t>
  </si>
  <si>
    <t>Cases in which arms and ammunition, for which licenses were issued and realized, and delivery verification was received.</t>
  </si>
  <si>
    <t>Was there an evaluation of the SALW Strategy conducted or is it planned?</t>
  </si>
  <si>
    <r>
      <t>Specific gender related problems that women and men face with respect to SALW are clearly identified
*</t>
    </r>
    <r>
      <rPr>
        <i/>
        <sz val="9"/>
        <color theme="1"/>
        <rFont val="Calibri Light"/>
        <family val="2"/>
        <scheme val="major"/>
      </rPr>
      <t>problems may refer to domestic violence, gender norms/roles of men that can fuel demand for firearms, factors which can shape risk-taking behavior among young men, etc.</t>
    </r>
  </si>
  <si>
    <t>W</t>
  </si>
  <si>
    <t>Number of persons murdered with firearms</t>
  </si>
  <si>
    <t>Number of persons injured with firearms</t>
  </si>
  <si>
    <t>Number of persons who committed suicide with firearms</t>
  </si>
  <si>
    <t>Cases in which arms, for which licenses were issued and realized, were identified as diverted when a post-shipment control procedure was conducted.</t>
  </si>
  <si>
    <t>Cases in which ammunition, for which licenses were issued and realized, were identified as diverted when a post-shipment control procedure was conducted.</t>
  </si>
  <si>
    <r>
      <t xml:space="preserve">EXPLANATIONS:
</t>
    </r>
    <r>
      <rPr>
        <sz val="10"/>
        <rFont val="Calibri"/>
        <family val="2"/>
      </rPr>
      <t>•</t>
    </r>
    <r>
      <rPr>
        <i/>
        <sz val="10"/>
        <rFont val="Calibri Light"/>
        <family val="2"/>
      </rPr>
      <t xml:space="preserve"> </t>
    </r>
    <r>
      <rPr>
        <i/>
        <sz val="10"/>
        <rFont val="Calibri Light"/>
        <family val="2"/>
        <scheme val="major"/>
      </rPr>
      <t xml:space="preserve">International standards refer to the following: International Ammunition Technical Guidelines (IATG) and NATO AAPT1/AAPT2.
</t>
    </r>
    <r>
      <rPr>
        <sz val="10"/>
        <rFont val="Calibri"/>
        <family val="2"/>
      </rPr>
      <t>•</t>
    </r>
    <r>
      <rPr>
        <i/>
        <sz val="10"/>
        <rFont val="Calibri Light"/>
        <family val="2"/>
      </rPr>
      <t xml:space="preserve"> For a military storage to be in line with safety and security international standards, it needs to comply with  with NATO AAPT1/AAPT2 if the jurisdiction is a NATO member, or with the IATG otherwise.
</t>
    </r>
    <r>
      <rPr>
        <i/>
        <sz val="10"/>
        <rFont val="Calibri Light"/>
        <family val="2"/>
        <scheme val="major"/>
      </rPr>
      <t xml:space="preserve">• For a law enforcement storage to be in line with safety and security international standards, it needs to comply with the IATG. 
</t>
    </r>
    <r>
      <rPr>
        <sz val="10"/>
        <rFont val="Calibri"/>
        <family val="2"/>
      </rPr>
      <t>•</t>
    </r>
    <r>
      <rPr>
        <i/>
        <sz val="10"/>
        <rFont val="Calibri Light"/>
        <family val="2"/>
      </rPr>
      <t xml:space="preserve"> Civilian storages refer to all legal entities licensed to store weapons, including: weapons and ammunition manufactures/producers, importers, sales shops, private security companies, hunting associations, shooting ranges.</t>
    </r>
  </si>
  <si>
    <r>
      <t xml:space="preserve">Solved in another way
</t>
    </r>
    <r>
      <rPr>
        <i/>
        <sz val="10"/>
        <color theme="1"/>
        <rFont val="Calibri Light"/>
        <family val="2"/>
        <scheme val="major"/>
      </rPr>
      <t>(e.g. plea bargain)</t>
    </r>
  </si>
  <si>
    <t>Are the weapons, criminal and ballistic and any other relevant databases connected?</t>
  </si>
  <si>
    <t>All incidents committed with firearm:</t>
  </si>
  <si>
    <t>Illegal possession of FAE</t>
  </si>
  <si>
    <t>Illegal manufacturing of FAE</t>
  </si>
  <si>
    <t>Other FAE related crime</t>
  </si>
  <si>
    <t>Altering marking of firearms</t>
  </si>
  <si>
    <r>
      <t xml:space="preserve">Number of cases of operational cooperation sourced from intelligence information including ballistic intelligence in the fight against firearms related crimes, with authorities in the region, EU member states and agencies as well as international law enforcement agencies;
</t>
    </r>
    <r>
      <rPr>
        <sz val="10"/>
        <color theme="1"/>
        <rFont val="Calibri Light"/>
        <family val="2"/>
        <scheme val="major"/>
      </rPr>
      <t xml:space="preserve">BREAKDOWN
9.1. Number of intelligence-led cases of operational cooperation at the jurisdiction level;
9.2. Number of intelligence-led cases of operational cooperation in the Western Balkans;
9.3. Number of intelligence-led cases of operational cooperation with Frontex;
9.4. Number of intelligence-led cases of operational cooperation with Europol;
</t>
    </r>
    <r>
      <rPr>
        <sz val="10"/>
        <rFont val="Calibri Light"/>
        <family val="2"/>
        <scheme val="major"/>
      </rPr>
      <t>9.5 Number of bilateral intelligence-led cases of operational cooperation with EU Member States that do not involve Europol;</t>
    </r>
    <r>
      <rPr>
        <sz val="10"/>
        <color theme="1"/>
        <rFont val="Calibri Light"/>
        <family val="2"/>
        <scheme val="major"/>
      </rPr>
      <t xml:space="preserve">
9.6. Number of intelligence-led cases of operational cooperation with Interpol.</t>
    </r>
  </si>
  <si>
    <r>
      <t xml:space="preserve">Number of incidents involving firearms and victims affected by the misuse of firearms, disaggregated by gender and age, in each jurisdiction of the Western Balkans;
</t>
    </r>
    <r>
      <rPr>
        <sz val="10"/>
        <color theme="1"/>
        <rFont val="Calibri Light"/>
        <family val="2"/>
        <scheme val="major"/>
      </rPr>
      <t>BREAKDOWN
10.1 Number of incidents committed with legal and illegal firearms;
10.2 Number of persons murdered with firearms, by gender and age;
10.3 Number of persons injured with firearms, by gender and age;
10.4 Number of persons who committed suicide with firearm, by gender and age.</t>
    </r>
  </si>
  <si>
    <r>
      <t xml:space="preserve">DEFINITIONS:
For the purpose of this report, the following definitions apply:
</t>
    </r>
    <r>
      <rPr>
        <b/>
        <i/>
        <sz val="10"/>
        <rFont val="Calibri Light"/>
        <family val="2"/>
        <scheme val="major"/>
      </rPr>
      <t>Firearm</t>
    </r>
    <r>
      <rPr>
        <i/>
        <sz val="10"/>
        <rFont val="Calibri Light"/>
        <family val="2"/>
        <scheme val="major"/>
      </rPr>
      <t xml:space="preserve">: for the purpose of this report, the term “firearm” is used to purposely include civilian firearms.
</t>
    </r>
    <r>
      <rPr>
        <b/>
        <i/>
        <sz val="10"/>
        <rFont val="Calibri Light"/>
        <family val="2"/>
        <scheme val="major"/>
      </rPr>
      <t>Ammunition</t>
    </r>
    <r>
      <rPr>
        <i/>
        <sz val="10"/>
        <rFont val="Calibri Light"/>
        <family val="2"/>
        <scheme val="major"/>
      </rPr>
      <t xml:space="preserve">: for the purpose of this report, the term “ammunition” is used for cartridges (complete rounds) for small arms and light weapons, bullets or projectiles that are used in a firearm.  IT DOES NOT INCLUDE: explosive shells, grenades and missiles for light weapons and mobile containers with missiles or shells for anti-aircraft and anti-tank systems.
</t>
    </r>
    <r>
      <rPr>
        <b/>
        <i/>
        <sz val="10"/>
        <rFont val="Calibri Light"/>
        <family val="2"/>
        <scheme val="major"/>
      </rPr>
      <t>Explosive</t>
    </r>
    <r>
      <rPr>
        <i/>
        <sz val="10"/>
        <rFont val="Calibri Light"/>
        <family val="2"/>
        <scheme val="major"/>
      </rPr>
      <t xml:space="preserve">: for the purpose of this report, the term “explosive” is used to define a solid or liquid substance or mixture of substances which, by intrinsic chemical reaction is capable of producing an explosion. IT DOES NOT INCLUDE: pyrotechnics, explosive precursors, hand grenades, mines, rockets, missiles and UXO.
</t>
    </r>
    <r>
      <rPr>
        <b/>
        <i/>
        <sz val="10"/>
        <rFont val="Calibri Light"/>
        <family val="2"/>
        <scheme val="major"/>
      </rPr>
      <t>Seizure:</t>
    </r>
    <r>
      <rPr>
        <i/>
        <sz val="10"/>
        <rFont val="Calibri Light"/>
        <family val="2"/>
        <scheme val="major"/>
      </rPr>
      <t xml:space="preserve"> the act of temporarily taking away the possession of a firearm.</t>
    </r>
  </si>
  <si>
    <r>
      <t xml:space="preserve">DEFINITIONS:
For the purpose of this report, the following definitions apply:
</t>
    </r>
    <r>
      <rPr>
        <b/>
        <i/>
        <sz val="10"/>
        <rFont val="Calibri Light"/>
        <family val="2"/>
        <scheme val="major"/>
      </rPr>
      <t>Firearm:</t>
    </r>
    <r>
      <rPr>
        <i/>
        <sz val="10"/>
        <rFont val="Calibri Light"/>
        <family val="2"/>
        <scheme val="major"/>
      </rPr>
      <t xml:space="preserve"> for the purpose of this report, the term “firearm” is used to purposely include civilian firearms.
</t>
    </r>
    <r>
      <rPr>
        <b/>
        <i/>
        <sz val="10"/>
        <rFont val="Calibri Light"/>
        <family val="2"/>
        <scheme val="major"/>
      </rPr>
      <t>Ammunition:</t>
    </r>
    <r>
      <rPr>
        <i/>
        <sz val="10"/>
        <rFont val="Calibri Light"/>
        <family val="2"/>
        <scheme val="major"/>
      </rPr>
      <t xml:space="preserve"> for the purpose of this report, the term “ammunition” is used for cartridges (complete rounds) for small arms and light weapons, bullets or projectiles that are used in a firearm.  IT DOES NOT INCLUDE: explosive shells, grenades and missiles for light weapons and mobile containers with missiles or shells for anti-aircraft and anti-tank systems.
</t>
    </r>
    <r>
      <rPr>
        <b/>
        <i/>
        <sz val="10"/>
        <rFont val="Calibri Light"/>
        <family val="2"/>
        <scheme val="major"/>
      </rPr>
      <t>Explosive:</t>
    </r>
    <r>
      <rPr>
        <i/>
        <sz val="10"/>
        <rFont val="Calibri Light"/>
        <family val="2"/>
        <scheme val="major"/>
      </rPr>
      <t xml:space="preserve"> for the purpose of this report, the term “explosive” is used to define a solid or liquid substance or mixture of substances which, by intrinsic chemical reaction is capable of producing an explosion. IT DOES NOT INCLUDE: pyrotechnics, explosive precursors, hand grenades, mines, rockets, missiles and UXO.
</t>
    </r>
    <r>
      <rPr>
        <b/>
        <i/>
        <sz val="10"/>
        <rFont val="Calibri Light"/>
        <family val="2"/>
        <scheme val="major"/>
      </rPr>
      <t>Seizure:</t>
    </r>
    <r>
      <rPr>
        <i/>
        <sz val="10"/>
        <rFont val="Calibri Light"/>
        <family val="2"/>
        <scheme val="major"/>
      </rPr>
      <t xml:space="preserve"> the act of temporarily taking away the possession of a firearm.</t>
    </r>
  </si>
  <si>
    <r>
      <t xml:space="preserve">DEFINITIONS:
For the purpose of this report, the following definitions apply:
</t>
    </r>
    <r>
      <rPr>
        <b/>
        <i/>
        <sz val="10"/>
        <rFont val="Calibri Light"/>
        <family val="2"/>
        <scheme val="major"/>
      </rPr>
      <t>Firearm</t>
    </r>
    <r>
      <rPr>
        <i/>
        <sz val="10"/>
        <rFont val="Calibri Light"/>
        <family val="2"/>
        <scheme val="major"/>
      </rPr>
      <t xml:space="preserve">: for the purpose of this report, the term “firearm” is used to purposely include civilian firearms.
</t>
    </r>
    <r>
      <rPr>
        <b/>
        <i/>
        <sz val="10"/>
        <rFont val="Calibri Light"/>
        <family val="2"/>
        <scheme val="major"/>
      </rPr>
      <t>Ammunition:</t>
    </r>
    <r>
      <rPr>
        <i/>
        <sz val="10"/>
        <rFont val="Calibri Light"/>
        <family val="2"/>
        <scheme val="major"/>
      </rPr>
      <t xml:space="preserve"> for the purpose of this report, the term “ammunition” is used for cartridges (complete rounds) for small arms and light weapons, bullets or projectiles that are used in a firearm.  IT DOES NOT INCLUDE: explosive shells, grenades and missiles for light weapons and mobile containers with missiles or shells for anti-aircraft and anti-tank systems.
</t>
    </r>
    <r>
      <rPr>
        <b/>
        <i/>
        <sz val="10"/>
        <rFont val="Calibri Light"/>
        <family val="2"/>
        <scheme val="major"/>
      </rPr>
      <t>Explosive:</t>
    </r>
    <r>
      <rPr>
        <i/>
        <sz val="10"/>
        <rFont val="Calibri Light"/>
        <family val="2"/>
        <scheme val="major"/>
      </rPr>
      <t xml:space="preserve"> for the purpose of this report, the term “explosive” is used to define a solid or liquid substance or mixture of substances which, by intrinsic chemical reaction is capable of producing an explosion. IT DOES NOT INCLUDE: pyrotechnics, explosive precursors, hand grenades, mines, rockets, missiles and UXO.
</t>
    </r>
    <r>
      <rPr>
        <b/>
        <i/>
        <sz val="10"/>
        <rFont val="Calibri Light"/>
        <family val="2"/>
        <scheme val="major"/>
      </rPr>
      <t>Seizure</t>
    </r>
    <r>
      <rPr>
        <i/>
        <sz val="10"/>
        <rFont val="Calibri Light"/>
        <family val="2"/>
        <scheme val="major"/>
      </rPr>
      <t xml:space="preserve">: the act of temporarily taking away the possession of a firearm.
</t>
    </r>
    <r>
      <rPr>
        <b/>
        <i/>
        <sz val="10"/>
        <rFont val="Calibri Light"/>
        <family val="2"/>
        <scheme val="major"/>
      </rPr>
      <t>Tracing:</t>
    </r>
    <r>
      <rPr>
        <i/>
        <sz val="10"/>
        <rFont val="Calibri Light"/>
        <family val="2"/>
        <scheme val="major"/>
      </rPr>
      <t xml:space="preserve"> the systematic tracking of illicit small arms, light weapons or ammunition from the point of their manufacture or import, through the lines of supply, to the point at which they became illicit (Source: MOSAIC 01.20:2018(E)V1.5)
</t>
    </r>
    <r>
      <rPr>
        <b/>
        <i/>
        <sz val="10"/>
        <rFont val="Calibri Light"/>
        <family val="2"/>
        <scheme val="major"/>
      </rPr>
      <t>Tracing request:</t>
    </r>
    <r>
      <rPr>
        <i/>
        <sz val="10"/>
        <rFont val="Calibri Light"/>
        <family val="2"/>
        <scheme val="major"/>
      </rPr>
      <t xml:space="preserve"> a request, by a point of contact on tracing in one State to a point of contact on tracing in another State, for assistance in tracing a recovered illicit small arm or light weapon or essential component (Source: MOSAIC 01.20:2018(E)V1.5)
</t>
    </r>
  </si>
  <si>
    <r>
      <t xml:space="preserve">DEFINITIONS:
For the purpose of this report, the following definitions apply:
</t>
    </r>
    <r>
      <rPr>
        <b/>
        <i/>
        <sz val="10"/>
        <rFont val="Calibri Light"/>
        <family val="2"/>
        <scheme val="major"/>
      </rPr>
      <t>Firearm</t>
    </r>
    <r>
      <rPr>
        <i/>
        <sz val="10"/>
        <rFont val="Calibri Light"/>
        <family val="2"/>
        <scheme val="major"/>
      </rPr>
      <t xml:space="preserve">: for the purpose of this report, the term “firearm” is used to purposely include civilian firearms.
</t>
    </r>
    <r>
      <rPr>
        <b/>
        <i/>
        <sz val="10"/>
        <rFont val="Calibri Light"/>
        <family val="2"/>
        <scheme val="major"/>
      </rPr>
      <t>Ammunition</t>
    </r>
    <r>
      <rPr>
        <i/>
        <sz val="10"/>
        <rFont val="Calibri Light"/>
        <family val="2"/>
        <scheme val="major"/>
      </rPr>
      <t xml:space="preserve">: for the purpose of this report, the term “ammunition” is used for cartridges (complete rounds) for small arms and light weapons, bullets or projectiles that are used in a firearm.  IT DOES NOT INCLUDE: explosive shells, grenades and missiles for light weapons and mobile containers with missiles or shells for anti-aircraft and anti-tank systems.
</t>
    </r>
    <r>
      <rPr>
        <b/>
        <i/>
        <sz val="10"/>
        <rFont val="Calibri Light"/>
        <family val="2"/>
        <scheme val="major"/>
      </rPr>
      <t>Explosive:</t>
    </r>
    <r>
      <rPr>
        <i/>
        <sz val="10"/>
        <rFont val="Calibri Light"/>
        <family val="2"/>
        <scheme val="major"/>
      </rPr>
      <t xml:space="preserve"> for the purpose of this report, the term “explosive” is used to define a solid or liquid substance or mixture of substances which, by intrinsic chemical reactio
</t>
    </r>
    <r>
      <rPr>
        <b/>
        <i/>
        <sz val="10"/>
        <rFont val="Calibri Light"/>
        <family val="2"/>
        <scheme val="major"/>
      </rPr>
      <t>Delivery Verification Certificate</t>
    </r>
    <r>
      <rPr>
        <i/>
        <sz val="10"/>
        <rFont val="Calibri Light"/>
        <family val="2"/>
        <scheme val="major"/>
      </rPr>
      <t xml:space="preserve">: document, certified by customs or other competent authority of the importing State, confirming that internationally transferred small arms or light weapons have been received by the authorized end-user.
</t>
    </r>
    <r>
      <rPr>
        <b/>
        <i/>
        <sz val="10"/>
        <rFont val="Calibri Light"/>
        <family val="2"/>
        <scheme val="major"/>
      </rPr>
      <t>Diversion</t>
    </r>
    <r>
      <rPr>
        <i/>
        <sz val="10"/>
        <rFont val="Calibri Light"/>
        <family val="2"/>
        <scheme val="major"/>
      </rPr>
      <t xml:space="preserve">: movement – either physical, administrative or otherwise – of a small arm or light weapon, its parts, components or ammunition, from the legal to the illicit realm (Source: MOSAIC 01.20:2018(E)V1.5)
</t>
    </r>
  </si>
  <si>
    <r>
      <t xml:space="preserve">DEFINITIONS:
For the purpose of this report, the following definitions apply:
</t>
    </r>
    <r>
      <rPr>
        <b/>
        <i/>
        <sz val="10"/>
        <color rgb="FF000000"/>
        <rFont val="Calibri"/>
        <family val="2"/>
      </rPr>
      <t>Firearms Focal Point (FFP):</t>
    </r>
    <r>
      <rPr>
        <i/>
        <sz val="10"/>
        <color rgb="FF000000"/>
        <rFont val="Calibri"/>
        <family val="2"/>
      </rPr>
      <t xml:space="preserve"> a physical or virtual analytical unit responsible with gathering, analyzing, sharing and improving the information flow regarding the criminal use and the illicit trafficking of firearms</t>
    </r>
    <r>
      <rPr>
        <i/>
        <sz val="10"/>
        <color rgb="FF000000"/>
        <rFont val="Calibri Light"/>
        <family val="2"/>
        <scheme val="major"/>
      </rPr>
      <t xml:space="preserve">
</t>
    </r>
    <r>
      <rPr>
        <b/>
        <i/>
        <sz val="10"/>
        <color rgb="FF000000"/>
        <rFont val="Calibri Light"/>
        <family val="2"/>
        <scheme val="major"/>
      </rPr>
      <t>Knowledge product</t>
    </r>
    <r>
      <rPr>
        <i/>
        <sz val="10"/>
        <color rgb="FF000000"/>
        <rFont val="Calibri Light"/>
        <family val="2"/>
        <scheme val="major"/>
      </rPr>
      <t>: a physical or online document which incorporates analytic information to support the decision-making process. Knowledge products developed by an FFP can be an ad hoc intelligence package, problem profile, subject profile, operational assessment, strategic assessment as well as statistical analysis.</t>
    </r>
  </si>
  <si>
    <r>
      <t xml:space="preserve">Number of inter-institutional cooperation cases at operational level, including investigation, prosecution and pretrial phases;
</t>
    </r>
    <r>
      <rPr>
        <sz val="10"/>
        <color theme="1"/>
        <rFont val="Calibri Light"/>
        <family val="2"/>
        <scheme val="major"/>
      </rPr>
      <t xml:space="preserve">
BREAKDOWN
8.1 Number of FAE related incidents recorded by police;                                
8.2 FAE cases processed by the misdemeanour judge;                
8.3 FAE cases solved by the misdemeanour judge;                      
8.4 Number of FAE cases dropped by the prosecutor;
8.5 Number of FAE cases dro</t>
    </r>
    <r>
      <rPr>
        <sz val="10"/>
        <rFont val="Calibri Light"/>
        <family val="2"/>
        <scheme val="major"/>
      </rPr>
      <t>pped by the judge/pretrial judge</t>
    </r>
    <r>
      <rPr>
        <sz val="10"/>
        <color theme="1"/>
        <rFont val="Calibri Light"/>
        <family val="2"/>
        <scheme val="major"/>
      </rPr>
      <t>.</t>
    </r>
  </si>
  <si>
    <r>
      <t xml:space="preserve">DEFINITIONS:
For the purpose of this report, the following definitions apply:
</t>
    </r>
    <r>
      <rPr>
        <b/>
        <i/>
        <sz val="10"/>
        <rFont val="Calibri Light"/>
        <family val="2"/>
        <scheme val="major"/>
      </rPr>
      <t xml:space="preserve">Data on distribution of SALW: </t>
    </r>
    <r>
      <rPr>
        <i/>
        <sz val="10"/>
        <rFont val="Calibri Light"/>
        <family val="2"/>
        <scheme val="major"/>
      </rPr>
      <t xml:space="preserve">refers to data on the type, quantity, possession, distribution, manufacture, international transfers of SALW, lost and stolen firearms, illegal possession and confiscation, and trafficking.  Information may include the above SALW data related to: • State agencies/institutions, • Civilians, • Private security companies and • Other relevant groups/actors.
</t>
    </r>
    <r>
      <rPr>
        <b/>
        <i/>
        <sz val="10"/>
        <rFont val="Calibri Light"/>
        <family val="2"/>
        <scheme val="major"/>
      </rPr>
      <t>Data on impact of SALW:</t>
    </r>
    <r>
      <rPr>
        <i/>
        <sz val="10"/>
        <rFont val="Calibri Light"/>
        <family val="2"/>
        <scheme val="major"/>
      </rPr>
      <t xml:space="preserve"> refers to data measuring the impact of different types of SALW, both legal and illegal, on communities and capturing differential impacts on men, women, boys and girls, such as: • criminal offences committed with firearms, including homicides and injuries, •  accidental deaths, •  misdemeanors, • domestic violence, • perpetrators, •  suicides, • characteristic of firearm-related incidents like type of firearms used, location, period of the year.
</t>
    </r>
    <r>
      <rPr>
        <b/>
        <i/>
        <sz val="10"/>
        <rFont val="Calibri Light"/>
        <family val="2"/>
        <scheme val="major"/>
      </rPr>
      <t xml:space="preserve">Gender: </t>
    </r>
    <r>
      <rPr>
        <i/>
        <sz val="10"/>
        <rFont val="Calibri Light"/>
        <family val="2"/>
        <scheme val="major"/>
      </rPr>
      <t xml:space="preserve">refers to roles, behaviors, activities, and attributes that a given society at a given time considers appropriate for men and women.
</t>
    </r>
    <r>
      <rPr>
        <b/>
        <i/>
        <sz val="10"/>
        <rFont val="Calibri Light"/>
        <family val="2"/>
        <scheme val="major"/>
      </rPr>
      <t xml:space="preserve">Gender-based violence: </t>
    </r>
    <r>
      <rPr>
        <i/>
        <sz val="10"/>
        <rFont val="Calibri Light"/>
        <family val="2"/>
        <scheme val="major"/>
      </rPr>
      <t xml:space="preserve">violence directed against a person because of their gender. Both women and men experience gender-based violence
</t>
    </r>
    <r>
      <rPr>
        <b/>
        <i/>
        <sz val="10"/>
        <rFont val="Calibri Light"/>
        <family val="2"/>
        <scheme val="major"/>
      </rPr>
      <t>Sex-disaggreagated data:</t>
    </r>
    <r>
      <rPr>
        <i/>
        <sz val="10"/>
        <rFont val="Calibri Light"/>
        <family val="2"/>
        <scheme val="major"/>
      </rPr>
      <t xml:space="preserve"> any data on individuals broken down by sex.   
</t>
    </r>
    <r>
      <rPr>
        <b/>
        <i/>
        <sz val="10"/>
        <rFont val="Calibri Light"/>
        <family val="2"/>
        <scheme val="major"/>
      </rPr>
      <t xml:space="preserve">Young man: </t>
    </r>
    <r>
      <rPr>
        <i/>
        <sz val="10"/>
        <rFont val="Calibri Light"/>
        <family val="2"/>
        <scheme val="major"/>
      </rPr>
      <t xml:space="preserve">man aged 18 to 35 year
</t>
    </r>
  </si>
  <si>
    <t>Trafficking of FAE</t>
  </si>
  <si>
    <t>Fireams Focal Points, criminal police, border police or similar</t>
  </si>
  <si>
    <t>Police, Prosecution records and court database.</t>
  </si>
  <si>
    <r>
      <t xml:space="preserve">DEFINITIONS:
For the purpose of this report, the following definitions apply:
</t>
    </r>
    <r>
      <rPr>
        <b/>
        <i/>
        <sz val="10"/>
        <color rgb="FF000000"/>
        <rFont val="Calibri"/>
        <family val="2"/>
      </rPr>
      <t>Firearm:</t>
    </r>
    <r>
      <rPr>
        <i/>
        <sz val="10"/>
        <color rgb="FF000000"/>
        <rFont val="Calibri"/>
        <family val="2"/>
      </rPr>
      <t xml:space="preserve"> for the purpose of this report, the term “firearm” is used to purposely include civilian firearms.
</t>
    </r>
    <r>
      <rPr>
        <b/>
        <i/>
        <sz val="10"/>
        <color rgb="FF000000"/>
        <rFont val="Calibri"/>
        <family val="2"/>
      </rPr>
      <t>Ammunition</t>
    </r>
    <r>
      <rPr>
        <i/>
        <sz val="10"/>
        <color rgb="FF000000"/>
        <rFont val="Calibri"/>
        <family val="2"/>
      </rPr>
      <t xml:space="preserve">: for the purpose of this report, the term “ammunition” is used for cartridges (complete rounds) for small arms and light weapons, bullets or projectiles that are used in a firearm.  IT DOES NOT INCLUDE: explosive shells, grenades and missiles for light weapons and mobile containers with missiles or shells for anti-aircraft and anti-tank systems.
</t>
    </r>
    <r>
      <rPr>
        <b/>
        <i/>
        <sz val="10"/>
        <color rgb="FF000000"/>
        <rFont val="Calibri"/>
        <family val="2"/>
      </rPr>
      <t>Deactivated firearm</t>
    </r>
    <r>
      <rPr>
        <i/>
        <sz val="10"/>
        <color rgb="FF000000"/>
        <rFont val="Calibri"/>
        <family val="2"/>
      </rPr>
      <t>: firearm that has been rendered incapable of expelling or launching a shot, bullet, missile or other projectile by the action of a combustible propellant, that cannot be readily restored to do so, and that has been certified and marked as deactivated by a competent State authority.</t>
    </r>
  </si>
  <si>
    <t>Comments</t>
  </si>
  <si>
    <t>Belgrade</t>
  </si>
  <si>
    <t>Podgorica</t>
  </si>
  <si>
    <t>Pristina</t>
  </si>
  <si>
    <t>Sarajevo</t>
  </si>
  <si>
    <t>Skopje</t>
  </si>
  <si>
    <t>Tirana</t>
  </si>
  <si>
    <t>Total</t>
  </si>
  <si>
    <r>
      <rPr>
        <b/>
        <sz val="10"/>
        <color theme="1"/>
        <rFont val="Calibri Light"/>
        <family val="2"/>
        <scheme val="major"/>
      </rPr>
      <t>Firearms</t>
    </r>
    <r>
      <rPr>
        <sz val="10"/>
        <color theme="1"/>
        <rFont val="Calibri Light"/>
        <family val="2"/>
        <scheme val="major"/>
      </rPr>
      <t xml:space="preserve"> (pieces)</t>
    </r>
  </si>
  <si>
    <r>
      <rPr>
        <b/>
        <sz val="10"/>
        <color theme="1"/>
        <rFont val="Calibri Light"/>
        <family val="2"/>
        <scheme val="major"/>
      </rPr>
      <t>Ammunition</t>
    </r>
    <r>
      <rPr>
        <sz val="10"/>
        <color theme="1"/>
        <rFont val="Calibri Light"/>
        <family val="2"/>
        <scheme val="major"/>
      </rPr>
      <t xml:space="preserve"> (pieces)</t>
    </r>
  </si>
  <si>
    <r>
      <rPr>
        <b/>
        <sz val="10"/>
        <color theme="1"/>
        <rFont val="Calibri Light"/>
        <family val="2"/>
        <scheme val="major"/>
      </rPr>
      <t>Explosives</t>
    </r>
    <r>
      <rPr>
        <sz val="10"/>
        <color theme="1"/>
        <rFont val="Calibri Light"/>
        <family val="2"/>
        <scheme val="major"/>
      </rPr>
      <t xml:space="preserve"> (grams)</t>
    </r>
  </si>
  <si>
    <t>Sex N/A</t>
  </si>
  <si>
    <t>Number of voluntarily surrendered firearms:</t>
  </si>
  <si>
    <r>
      <t xml:space="preserve">Number of voluntarily surrendered ammunition </t>
    </r>
    <r>
      <rPr>
        <sz val="10"/>
        <color theme="1"/>
        <rFont val="Calibri Light"/>
        <family val="2"/>
        <scheme val="major"/>
      </rPr>
      <t>(pieces):</t>
    </r>
  </si>
  <si>
    <t>Number of firearms legalized:</t>
  </si>
  <si>
    <t>Number of firearms deactivated:</t>
  </si>
  <si>
    <t>Explanation:</t>
  </si>
  <si>
    <t>Region</t>
  </si>
  <si>
    <t>Fully harmonized</t>
  </si>
  <si>
    <t>Not harmonized</t>
  </si>
  <si>
    <t>Not sure/not known</t>
  </si>
  <si>
    <t>Partially harmonized</t>
  </si>
  <si>
    <t>No</t>
  </si>
  <si>
    <t>EU Integration or legal departments.</t>
  </si>
  <si>
    <t>Yes, partially</t>
  </si>
  <si>
    <t>Yes, to a full extent</t>
  </si>
  <si>
    <t>SALW Commissions</t>
  </si>
  <si>
    <r>
      <t xml:space="preserve">DEFINITIONS:
For the purpose of this report, the following definitions apply:
</t>
    </r>
    <r>
      <rPr>
        <b/>
        <i/>
        <sz val="10"/>
        <color rgb="FF000000"/>
        <rFont val="Calibri"/>
        <family val="2"/>
      </rPr>
      <t>Ammunition</t>
    </r>
    <r>
      <rPr>
        <i/>
        <sz val="10"/>
        <color rgb="FF000000"/>
        <rFont val="Calibri"/>
        <family val="2"/>
      </rPr>
      <t xml:space="preserve">: for the purpose of this report, the term “ammunition” is used for cartridges (complete rounds) for small arms and light weapons, bullets or projectiles that are used in a firearm.  </t>
    </r>
    <r>
      <rPr>
        <b/>
        <i/>
        <sz val="10"/>
        <color rgb="FF000000"/>
        <rFont val="Calibri"/>
        <family val="2"/>
      </rPr>
      <t>IT DOES NOT INCLUDE:</t>
    </r>
    <r>
      <rPr>
        <i/>
        <sz val="10"/>
        <color rgb="FF000000"/>
        <rFont val="Calibri"/>
        <family val="2"/>
      </rPr>
      <t xml:space="preserve"> explosive shells, grenades and missiles for light weapons and mobile containers with missiles or shells for anti-aircraft and anti-tank systems.</t>
    </r>
    <r>
      <rPr>
        <sz val="10"/>
        <color rgb="FF000000"/>
        <rFont val="Calibri"/>
        <family val="2"/>
      </rPr>
      <t xml:space="preserve">
</t>
    </r>
    <r>
      <rPr>
        <b/>
        <i/>
        <sz val="10"/>
        <color rgb="FF000000"/>
        <rFont val="Calibri"/>
        <family val="2"/>
      </rPr>
      <t>Confiscation</t>
    </r>
    <r>
      <rPr>
        <i/>
        <sz val="10"/>
        <color rgb="FF000000"/>
        <rFont val="Calibri"/>
        <family val="2"/>
      </rPr>
      <t>: the act of permanently taking away possession of a firearm based on a court decision;</t>
    </r>
    <r>
      <rPr>
        <sz val="10"/>
        <color rgb="FF000000"/>
        <rFont val="Calibri"/>
        <family val="2"/>
      </rPr>
      <t xml:space="preserve">
</t>
    </r>
    <r>
      <rPr>
        <b/>
        <i/>
        <sz val="10"/>
        <color rgb="FF000000"/>
        <rFont val="Calibri"/>
        <family val="2"/>
      </rPr>
      <t>Destruction:</t>
    </r>
    <r>
      <rPr>
        <i/>
        <sz val="10"/>
        <color rgb="FF000000"/>
        <rFont val="Calibri"/>
        <family val="2"/>
      </rPr>
      <t xml:space="preserve"> rendering permanently inoperable small arms, light weapons, their parts, components or ammunition (Source: MOSAIC 01.20:2018(E)V1.5)</t>
    </r>
    <r>
      <rPr>
        <sz val="10"/>
        <color rgb="FF000000"/>
        <rFont val="Calibri"/>
        <family val="2"/>
      </rPr>
      <t xml:space="preserve">
</t>
    </r>
    <r>
      <rPr>
        <b/>
        <i/>
        <sz val="10"/>
        <color rgb="FF000000"/>
        <rFont val="Calibri"/>
        <family val="2"/>
      </rPr>
      <t>Disposed of in another way:</t>
    </r>
    <r>
      <rPr>
        <i/>
        <sz val="10"/>
        <color rgb="FF000000"/>
        <rFont val="Calibri"/>
        <family val="2"/>
      </rPr>
      <t xml:space="preserve">  to transfer the control or ownership of SALW/Firearms and ammunition to another institution, including: the forensic lab as part of the reference collection; museums in particular of types that are rare or that otherwise have historical significance; to police academy for training purposes (SALW ammunition) in very specific cases</t>
    </r>
    <r>
      <rPr>
        <sz val="10"/>
        <color rgb="FF000000"/>
        <rFont val="Calibri"/>
        <family val="2"/>
      </rPr>
      <t xml:space="preserve">
</t>
    </r>
    <r>
      <rPr>
        <b/>
        <i/>
        <sz val="10"/>
        <color rgb="FF000000"/>
        <rFont val="Calibri"/>
        <family val="2"/>
      </rPr>
      <t>Firearm</t>
    </r>
    <r>
      <rPr>
        <i/>
        <sz val="10"/>
        <color rgb="FF000000"/>
        <rFont val="Calibri"/>
        <family val="2"/>
      </rPr>
      <t xml:space="preserve">: for the purpose of this report, the term “firearm” is used to purposely include civilian firearms. Here, firearms include essential parts and components.
</t>
    </r>
    <r>
      <rPr>
        <b/>
        <i/>
        <sz val="10"/>
        <color rgb="FF000000"/>
        <rFont val="Calibri"/>
        <family val="2"/>
      </rPr>
      <t>SALW</t>
    </r>
    <r>
      <rPr>
        <i/>
        <sz val="10"/>
        <color rgb="FF000000"/>
        <rFont val="Calibri"/>
        <family val="2"/>
      </rPr>
      <t xml:space="preserve">: the term SALW is used when focusing on military grade weapons.
</t>
    </r>
    <r>
      <rPr>
        <b/>
        <i/>
        <sz val="10"/>
        <color rgb="FF000000"/>
        <rFont val="Calibri"/>
        <family val="2"/>
      </rPr>
      <t>Surplus</t>
    </r>
    <r>
      <rPr>
        <i/>
        <sz val="10"/>
        <color rgb="FF000000"/>
        <rFont val="Calibri"/>
        <family val="2"/>
      </rPr>
      <t>: functioning small arms and light weapons and ammunition in a State stockpile that are no longer required by the armed services of the State in order to ensure internal and external security (Source: MOSAIC 01.20:2018(E)V1.5)</t>
    </r>
  </si>
  <si>
    <t>Number of cases, individuals and quantity of misused and trafficked firearms, ammunition and explosives (FAE) prosecuted and adjudicated in comparison to the number of law enforcement reports on seizures;</t>
  </si>
  <si>
    <r>
      <t xml:space="preserve">Number of SALW/firearms and their ammunition storage facilities in line with international safety and security standards;
</t>
    </r>
    <r>
      <rPr>
        <sz val="10"/>
        <color theme="1"/>
        <rFont val="Calibri Light"/>
        <family val="2"/>
        <scheme val="major"/>
      </rPr>
      <t xml:space="preserve">
BREAKDOWN
13.1 Number of SALW and ammunition military storage facilities;
13.2 Number of SALW/firearms and ammunition law enforcement storage facilities;                                                                            
13.3 Number of firearms and ammunition civilian storages;
13.4. Number of military storage facilities in line with safety and security international standards;
13.5. Number of law enforcement storage facilities in line with safety and security international standards;                             
13.6 Number of firearms and ammunition civilian storages in line with safety and security international standards.</t>
    </r>
  </si>
  <si>
    <r>
      <rPr>
        <b/>
        <sz val="10"/>
        <color theme="1"/>
        <rFont val="Calibri Light"/>
        <family val="2"/>
        <scheme val="major"/>
      </rPr>
      <t>Number of reported SALW/firearms, ammunition, and explosives (confiscated or surplus) systematically destroyed</t>
    </r>
    <r>
      <rPr>
        <sz val="10"/>
        <color theme="1"/>
        <rFont val="Calibri Light"/>
        <family val="2"/>
        <scheme val="major"/>
      </rPr>
      <t xml:space="preserve">
BREAKDOWN
12.1. Quantity of reported firearms/ammunition/explosives confiscated;
12.2. Quantity of firearms/ammunition/explosives confiscated and destroyed;
12.3. Quantity of firearms/ammunition/explosives confiscated and disposed of in another ways;
12.4. Quantity of surplus firearms/ammunition/explosives;
12.5. Quantity of surplus firearms/ammunition/explosives destroyed;
12.6. Quantity of surplus firearms/ammunition/explosives disposed of in another way.</t>
    </r>
  </si>
  <si>
    <r>
      <t xml:space="preserve">Number of firearms and ammunition voluntarily surrendered, as well as firearms legalized or deactivated;
</t>
    </r>
    <r>
      <rPr>
        <sz val="10"/>
        <color theme="1"/>
        <rFont val="Calibri Light"/>
        <family val="2"/>
        <scheme val="major"/>
      </rPr>
      <t>BREAKDOWN
11.1 Number of firearms voluntarily surrendered;
11.2 Number of ammunition voluntarily surrendered;
11.3 Number of firearms legalized;
11.4 Number of firearms deactivated.</t>
    </r>
  </si>
  <si>
    <t>Number of ↓:</t>
  </si>
  <si>
    <t>FAE related incidents recorded by police:</t>
  </si>
  <si>
    <t>FAE cases processed by the misdemeanour judge:</t>
  </si>
  <si>
    <t>FAE cases solved by the misdemeanour judge:</t>
  </si>
  <si>
    <t>FAE cases dropped by the prosecutor:</t>
  </si>
  <si>
    <t>FAE cases dropped by the judge/pretrial judge:</t>
  </si>
  <si>
    <r>
      <t xml:space="preserve">Number of </t>
    </r>
    <r>
      <rPr>
        <b/>
        <sz val="10"/>
        <rFont val="Calibri"/>
        <family val="2"/>
      </rPr>
      <t>↓</t>
    </r>
    <r>
      <rPr>
        <b/>
        <sz val="10"/>
        <rFont val="Calibri Light"/>
        <family val="2"/>
        <scheme val="major"/>
      </rPr>
      <t>:</t>
    </r>
  </si>
  <si>
    <t>Yes</t>
  </si>
  <si>
    <t>2017-2021</t>
  </si>
  <si>
    <t>Yes, evaluation conducted in 2018</t>
  </si>
  <si>
    <t>X</t>
  </si>
  <si>
    <r>
      <t xml:space="preserve">Number of evidence based arms control policy documents, developed in each jurisdiction of the Western Balkans, that are also addressing needs of men, women, boys and girls;
</t>
    </r>
    <r>
      <rPr>
        <sz val="10"/>
        <color theme="1"/>
        <rFont val="Calibri Light"/>
        <family val="2"/>
        <scheme val="major"/>
      </rPr>
      <t>BREAKDOWN
2.1. SALW Strategy is in place.
2.2. SALW Strategy is evidence-based.                                                                                                                                          
2.3. SALW Strategy addresses the needs of men, women, boys and girls.</t>
    </r>
  </si>
  <si>
    <t>Law on explosives</t>
  </si>
  <si>
    <t>Law on weapons</t>
  </si>
  <si>
    <t>Law on control of Import-Export of Military Goods and Dual-Use Goods</t>
  </si>
  <si>
    <t>According to Art. 5 "Criminalization" of the Protocol, "each State Party shall adopt such legislative and other measures as may be necessary to establish as criminal offences the following conduct, when committed intentionally". Does the national legislation consider the following conduct as criminal offence? (responses provided by yes/no/partially):</t>
  </si>
  <si>
    <t>The following options show the level of harmonization of the national arms control legislative acts regarding the civil and military use of firearms/SALW, ammunition and explosives with the EU Acquis: Fully harmonized, Partially harmonized, Not harmonized, N/A (Not applicable), Not sure/Not known.</t>
  </si>
  <si>
    <r>
      <t xml:space="preserve">Ratification, acceptance or approval
</t>
    </r>
    <r>
      <rPr>
        <i/>
        <sz val="10"/>
        <color theme="1"/>
        <rFont val="Calibri Light"/>
        <family val="2"/>
        <scheme val="major"/>
      </rPr>
      <t>(For States Signatories)</t>
    </r>
  </si>
  <si>
    <r>
      <t xml:space="preserve">Accession
</t>
    </r>
    <r>
      <rPr>
        <i/>
        <sz val="10"/>
        <color theme="1"/>
        <rFont val="Calibri Light"/>
        <family val="2"/>
        <scheme val="major"/>
      </rPr>
      <t>(For non-signatory States)</t>
    </r>
  </si>
  <si>
    <r>
      <t xml:space="preserve">Explosives </t>
    </r>
    <r>
      <rPr>
        <sz val="10"/>
        <color theme="1"/>
        <rFont val="Calibri Light"/>
        <family val="2"/>
        <scheme val="major"/>
      </rPr>
      <t>(pieces)</t>
    </r>
  </si>
  <si>
    <t>Details</t>
  </si>
  <si>
    <t>Number of intelligence-led cases of operational cooperation:</t>
  </si>
  <si>
    <t>Law on state control of international transfers of military goods and technologies and goods of dual-use; DCM on the approval of the updated list of military goods and of the list of dual-goods and technologies, which are subject to state control over import-exports; DCM on approving in principle the EU Code of Conduct on Arms Exports</t>
  </si>
  <si>
    <t>Law on weapons; DCM 275 on safety conditions; DCM 292 on record-keeping development; DCM 348 on entry and selling of weapins; DCM 421 on licensing criteria</t>
  </si>
  <si>
    <t>COMMENTS</t>
  </si>
  <si>
    <t>2019-2024</t>
  </si>
  <si>
    <t>No, not at all</t>
  </si>
  <si>
    <r>
      <t>Skopje:</t>
    </r>
    <r>
      <rPr>
        <sz val="10"/>
        <color theme="1"/>
        <rFont val="Calibri Light"/>
        <family val="2"/>
        <scheme val="major"/>
      </rPr>
      <t xml:space="preserve"> The criminal offences reported in 2018 comprised of: 187 criminal offenses of "illegal production, possession and trade in arms or explosive materials" and 1 criminal offence "falsifying of firearms" involving the replacement of a gas pistol barrel. Perpetrators included 203 individuals and 2 legal entities, while 2 criminal offenses were committed by unknown perpetrators. The data was obtained from the Ministry of Interior, Department for Criminal Intelligence and Analysis. Data from the prosecution office and the courts was not provided for the reporting period. </t>
    </r>
  </si>
  <si>
    <r>
      <t>Skopje</t>
    </r>
    <r>
      <rPr>
        <sz val="10"/>
        <color theme="1"/>
        <rFont val="Calibri Light"/>
        <family val="2"/>
        <scheme val="major"/>
      </rPr>
      <t>: According to the Law on Weapons, there is no obligation to request for delivery verification for the receipt of arms and ammunition. The legal entities in the procedure for exporting ammunition shall submit an end-user certificate. In 2018, no arms exports were conducted.</t>
    </r>
    <r>
      <rPr>
        <b/>
        <sz val="10"/>
        <color theme="1"/>
        <rFont val="Calibri Light"/>
        <family val="2"/>
        <scheme val="major"/>
      </rPr>
      <t xml:space="preserve">
</t>
    </r>
  </si>
  <si>
    <t>GENERAL COMMENTS:</t>
  </si>
  <si>
    <r>
      <rPr>
        <b/>
        <sz val="10"/>
        <color theme="1"/>
        <rFont val="Calibri Light"/>
        <family val="2"/>
        <scheme val="major"/>
      </rPr>
      <t>Skopje:</t>
    </r>
    <r>
      <rPr>
        <sz val="10"/>
        <color theme="1"/>
        <rFont val="Calibri Light"/>
        <family val="2"/>
        <scheme val="major"/>
      </rPr>
      <t xml:space="preserve"> The activities for establishing the FFP were initiated. The FFP will be located at the Department for Crime Intelligence and Analysis, at the Public Security Bureau of the Ministry of Interior. The FFP will be put into operation once the integrated database is established.</t>
    </r>
  </si>
  <si>
    <t>COMMENTS:</t>
  </si>
  <si>
    <r>
      <rPr>
        <b/>
        <sz val="10"/>
        <color theme="1"/>
        <rFont val="Calibri Light"/>
        <family val="2"/>
        <scheme val="major"/>
      </rPr>
      <t>Skopje</t>
    </r>
    <r>
      <rPr>
        <sz val="10"/>
        <color theme="1"/>
        <rFont val="Calibri Light"/>
        <family val="2"/>
        <scheme val="major"/>
      </rPr>
      <t>: The number of people injured with firearms refers to persons wounded by stray bullet.</t>
    </r>
  </si>
  <si>
    <t>Age N/A</t>
  </si>
  <si>
    <r>
      <rPr>
        <b/>
        <sz val="10"/>
        <color theme="1"/>
        <rFont val="Calibri Light"/>
        <family val="2"/>
        <scheme val="major"/>
      </rPr>
      <t>Tirana</t>
    </r>
    <r>
      <rPr>
        <sz val="10"/>
        <color theme="1"/>
        <rFont val="Calibri Light"/>
        <family val="2"/>
        <scheme val="major"/>
      </rPr>
      <t xml:space="preserve">: Data corresponding to empty cells are not collected at the moment. </t>
    </r>
  </si>
  <si>
    <r>
      <t xml:space="preserve">Skopje: </t>
    </r>
    <r>
      <rPr>
        <sz val="10"/>
        <color theme="1"/>
        <rFont val="Calibri Light"/>
        <family val="2"/>
        <scheme val="major"/>
      </rPr>
      <t>The changes to the Law on Weapons of 28 May 2018 envisage legalization of weapons, with a duration of one year, or until 3 June 2019.</t>
    </r>
    <r>
      <rPr>
        <b/>
        <sz val="10"/>
        <color theme="1"/>
        <rFont val="Calibri Light"/>
        <family val="2"/>
        <scheme val="major"/>
      </rPr>
      <t xml:space="preserve">
</t>
    </r>
  </si>
  <si>
    <r>
      <rPr>
        <b/>
        <sz val="10"/>
        <color theme="1"/>
        <rFont val="Calibri Light"/>
        <family val="2"/>
        <scheme val="major"/>
      </rPr>
      <t>Tirana:</t>
    </r>
    <r>
      <rPr>
        <sz val="10"/>
        <color theme="1"/>
        <rFont val="Calibri Light"/>
        <family val="2"/>
        <scheme val="major"/>
      </rPr>
      <t xml:space="preserve"> In 2016, the disposal of the weapons inherited before the 1990s was completed. During the reporting period, there was no sufficient surplus accumulated.
</t>
    </r>
  </si>
  <si>
    <r>
      <rPr>
        <b/>
        <sz val="10"/>
        <color theme="1"/>
        <rFont val="Calibri Light"/>
        <family val="2"/>
        <scheme val="major"/>
      </rPr>
      <t>Skopje:</t>
    </r>
    <r>
      <rPr>
        <sz val="10"/>
        <color theme="1"/>
        <rFont val="Calibri Light"/>
        <family val="2"/>
        <scheme val="major"/>
      </rPr>
      <t xml:space="preserve"> Civilian storages include: arms stores, warehouses, legal entities that provide personal security for their own needs, legal entities that provide personal security services, hunting associations, shooting organizations and civilian shooting ranges. The data on the number of law enforcement storage facilities has not been provided and submitted by the relevant departments.</t>
    </r>
  </si>
  <si>
    <t>confidential</t>
  </si>
  <si>
    <t>Law on the civil use of explosives; DCM on procedures of issuing import/export and production licenses on civil use of explosives; DCM on rules and procedures on tracing and identification of explosives for civil use; DCM on procedures of issuing permits for import, exports and production of pyrotechnics for civil use</t>
  </si>
  <si>
    <t>no data</t>
  </si>
  <si>
    <r>
      <t xml:space="preserve">Tirana: </t>
    </r>
    <r>
      <rPr>
        <sz val="10"/>
        <color theme="1"/>
        <rFont val="Calibri Light"/>
        <family val="2"/>
        <scheme val="major"/>
      </rPr>
      <t>There were no amnesty or voluntary surrender campaigns conducted in 2018.</t>
    </r>
    <r>
      <rPr>
        <b/>
        <sz val="10"/>
        <color theme="1"/>
        <rFont val="Calibri Light"/>
        <family val="2"/>
        <scheme val="major"/>
      </rPr>
      <t xml:space="preserve">
</t>
    </r>
  </si>
  <si>
    <t>incomplete data</t>
  </si>
  <si>
    <r>
      <t xml:space="preserve">Yes: </t>
    </r>
    <r>
      <rPr>
        <sz val="10"/>
        <color theme="1"/>
        <rFont val="Calibri Light"/>
        <family val="2"/>
        <scheme val="major"/>
      </rPr>
      <t>(Article 278/5, 6 of the Criminal Code)</t>
    </r>
  </si>
  <si>
    <r>
      <t xml:space="preserve">Yes: </t>
    </r>
    <r>
      <rPr>
        <sz val="10"/>
        <color theme="1"/>
        <rFont val="Calibri Light"/>
        <family val="2"/>
        <scheme val="major"/>
      </rPr>
      <t>(Articles 278/a, 282/a of the Criminal Code)</t>
    </r>
  </si>
  <si>
    <r>
      <t xml:space="preserve">Yes: </t>
    </r>
    <r>
      <rPr>
        <sz val="10"/>
        <color theme="1"/>
        <rFont val="Calibri Light"/>
        <family val="2"/>
        <scheme val="major"/>
      </rPr>
      <t>(Article 278/7 of the Criminal Code)</t>
    </r>
  </si>
  <si>
    <t>Yes, 2019-2021</t>
  </si>
  <si>
    <t>Law on the vicil use of explosives</t>
  </si>
  <si>
    <t>Not sure/ not known</t>
  </si>
  <si>
    <t>Law on the trade of strategic goods</t>
  </si>
  <si>
    <r>
      <rPr>
        <b/>
        <sz val="10"/>
        <color theme="1"/>
        <rFont val="Calibri Light"/>
        <family val="2"/>
        <scheme val="major"/>
      </rPr>
      <t>Pristina</t>
    </r>
    <r>
      <rPr>
        <sz val="10"/>
        <color theme="1"/>
        <rFont val="Calibri Light"/>
        <family val="2"/>
        <scheme val="major"/>
      </rPr>
      <t xml:space="preserve">: Not sure/not known - It is used as the law was adopted before the EU document but this does not imply that it is not harmonized. Practically, the EU documents are linked with each-other, therefore the laws are partially harmonized with them. Furthermore, each by-law derives from the respective law and if the law is harmonized so is the by-law. With the entry into force of the law on weapons in 2015, it means the approximation of the EU documents in the law on weapons.                       </t>
    </r>
  </si>
  <si>
    <r>
      <t>Pristina:</t>
    </r>
    <r>
      <rPr>
        <sz val="10"/>
        <color theme="1"/>
        <rFont val="Calibri Light"/>
        <family val="2"/>
        <scheme val="major"/>
      </rPr>
      <t xml:space="preserve"> Data provided is based on the Police records for criminal offences of the Criminal Code of Kosovo. The records presented in the annual report of the Prosecution are not disaggregated by criminal offences but only in total. The court does not have records on persons but only on firearm-related cases.</t>
    </r>
  </si>
  <si>
    <r>
      <rPr>
        <b/>
        <sz val="10"/>
        <color theme="1"/>
        <rFont val="Calibri Light"/>
        <family val="2"/>
        <scheme val="major"/>
      </rPr>
      <t>Pristina</t>
    </r>
    <r>
      <rPr>
        <sz val="10"/>
        <color theme="1"/>
        <rFont val="Calibri Light"/>
        <family val="2"/>
        <scheme val="major"/>
      </rPr>
      <t xml:space="preserve">: The duty of the FFP is to provide intelligence and analytical products, which shall be used by Groups responsible for assigning and coordinating duties, Investigators, Prosecutors; Risk analysis together with NCBM; Examination of the general situation </t>
    </r>
  </si>
  <si>
    <r>
      <rPr>
        <b/>
        <sz val="10"/>
        <color theme="1"/>
        <rFont val="Calibri Light"/>
        <family val="2"/>
        <scheme val="major"/>
      </rPr>
      <t>Pristina:</t>
    </r>
    <r>
      <rPr>
        <sz val="10"/>
        <color theme="1"/>
        <rFont val="Calibri Light"/>
        <family val="2"/>
        <scheme val="major"/>
      </rPr>
      <t xml:space="preserve"> SACONS, IBIS, KPIS</t>
    </r>
  </si>
  <si>
    <r>
      <rPr>
        <b/>
        <sz val="10"/>
        <color theme="1"/>
        <rFont val="Calibri Light"/>
        <family val="2"/>
        <scheme val="major"/>
      </rPr>
      <t>Pristina:</t>
    </r>
    <r>
      <rPr>
        <sz val="10"/>
        <color theme="1"/>
        <rFont val="Calibri Light"/>
        <family val="2"/>
        <scheme val="major"/>
      </rPr>
      <t xml:space="preserve"> Quick reports, investigators’ reports, statistics etc.</t>
    </r>
  </si>
  <si>
    <r>
      <rPr>
        <b/>
        <sz val="10"/>
        <color theme="1"/>
        <rFont val="Calibri Light"/>
        <family val="2"/>
        <scheme val="major"/>
      </rPr>
      <t>Pristina:</t>
    </r>
    <r>
      <rPr>
        <sz val="10"/>
        <color theme="1"/>
        <rFont val="Calibri Light"/>
        <family val="2"/>
        <scheme val="major"/>
      </rPr>
      <t xml:space="preserve"> Intelligence package; Problem profiles; Subject profiles; Risk and threat analysis; Periodical reports; Provides inputs to SOCTA report</t>
    </r>
  </si>
  <si>
    <r>
      <rPr>
        <b/>
        <sz val="10"/>
        <color theme="1"/>
        <rFont val="Calibri Light"/>
        <family val="2"/>
        <scheme val="major"/>
      </rPr>
      <t>Pristina:</t>
    </r>
    <r>
      <rPr>
        <sz val="10"/>
        <color theme="1"/>
        <rFont val="Calibri Light"/>
        <family val="2"/>
        <scheme val="major"/>
      </rPr>
      <t xml:space="preserve"> With OCID, DIA, Prosecution Office, NCBM, Border Police etc.</t>
    </r>
  </si>
  <si>
    <r>
      <rPr>
        <b/>
        <sz val="10"/>
        <color theme="1"/>
        <rFont val="Calibri Light"/>
        <family val="2"/>
        <scheme val="major"/>
      </rPr>
      <t>Pristina</t>
    </r>
    <r>
      <rPr>
        <sz val="10"/>
        <color theme="1"/>
        <rFont val="Calibri Light"/>
        <family val="2"/>
        <scheme val="major"/>
      </rPr>
      <t>: The legalization process started on 17 December 2018.</t>
    </r>
  </si>
  <si>
    <r>
      <rPr>
        <b/>
        <sz val="10"/>
        <color theme="1"/>
        <rFont val="Calibri Light"/>
        <family val="2"/>
        <scheme val="major"/>
      </rPr>
      <t>Pristina:</t>
    </r>
    <r>
      <rPr>
        <sz val="10"/>
        <color theme="1"/>
        <rFont val="Calibri Light"/>
        <family val="2"/>
        <scheme val="major"/>
      </rPr>
      <t xml:space="preserve"> In 2018, due to a misunderstanding between respective institutions, the disposal of weapons and ammunition was not performed.
</t>
    </r>
  </si>
  <si>
    <r>
      <rPr>
        <sz val="10"/>
        <color theme="1"/>
        <rFont val="Calibri Light"/>
        <family val="2"/>
      </rPr>
      <t>N/A</t>
    </r>
  </si>
  <si>
    <t>Law on Explosive Substances</t>
  </si>
  <si>
    <t>Law on Export and Import of Ams and Military Equipment; Decision on the establishment of the National Control List of Weapons and Military Equipment</t>
  </si>
  <si>
    <r>
      <t>Yes:</t>
    </r>
    <r>
      <rPr>
        <sz val="10"/>
        <color theme="1"/>
        <rFont val="Calibri Light"/>
        <family val="2"/>
        <scheme val="major"/>
      </rPr>
      <t xml:space="preserve"> (Article 348 of the Criminal Code)</t>
    </r>
  </si>
  <si>
    <r>
      <t xml:space="preserve">Yes: </t>
    </r>
    <r>
      <rPr>
        <sz val="10"/>
        <color theme="1"/>
        <rFont val="Calibri Light"/>
        <family val="2"/>
        <scheme val="major"/>
      </rPr>
      <t>(Article 348 of the Criminal Code)</t>
    </r>
  </si>
  <si>
    <r>
      <t xml:space="preserve">Partially: </t>
    </r>
    <r>
      <rPr>
        <sz val="10"/>
        <rFont val="Calibri Light"/>
        <family val="2"/>
        <scheme val="major"/>
      </rPr>
      <t>removal of markings is not listed as a criminal offence under the Law on Testing, Stamping and Marking of Weapons, Devices and Ammunition.</t>
    </r>
  </si>
  <si>
    <t>/</t>
  </si>
  <si>
    <t xml:space="preserve">9 mines were seized. </t>
  </si>
  <si>
    <t>148 firearms were seized, as follows: 86 pistols, 7 revolvers, 11 automatic rifles, 3 semi-automatic rifles, 1 machine gun, 22 hunting rifles, 2 grenade launchers, 2 small caliber rifles, 1 military rifle, 3 gas rifles, 1 gas pistol, 4 pistols for audio-visual signalization, 1 hand-held missile launcher, 3 hand-made pistols and 1 semi-automatic pistol. Also, 5382 pieces of ammunition were seized, and 4 plain detonators. Also 6 hand grenades, 1 mine, 12 grenandes, a muffler, 3 firearm parts, 27545 firecrackers, 90 fireworks and one firecracker "cannon blast" were seized.</t>
  </si>
  <si>
    <r>
      <t>Belgrade</t>
    </r>
    <r>
      <rPr>
        <sz val="10"/>
        <color theme="1"/>
        <rFont val="Calibri Light"/>
        <family val="2"/>
        <scheme val="major"/>
      </rPr>
      <t>: Arms export licenses issued and realized include temporary and free export.</t>
    </r>
    <r>
      <rPr>
        <b/>
        <sz val="10"/>
        <color theme="1"/>
        <rFont val="Calibri Light"/>
        <family val="2"/>
        <scheme val="major"/>
      </rPr>
      <t xml:space="preserve">
</t>
    </r>
  </si>
  <si>
    <t xml:space="preserve"> Law on Explosives, Law on Transport of Hazardous Substances</t>
  </si>
  <si>
    <t xml:space="preserve">Law on control of  Import-Export of Military Goods and Dual-Use Goods </t>
  </si>
  <si>
    <r>
      <rPr>
        <sz val="10"/>
        <color theme="1"/>
        <rFont val="Calibri Light"/>
        <family val="2"/>
      </rPr>
      <t>Yes</t>
    </r>
  </si>
  <si>
    <r>
      <rPr>
        <sz val="10"/>
        <color theme="1"/>
        <rFont val="Calibri Light"/>
        <family val="2"/>
      </rPr>
      <t>2019-2024</t>
    </r>
  </si>
  <si>
    <r>
      <rPr>
        <sz val="10"/>
        <color theme="1"/>
        <rFont val="Calibri Light"/>
        <family val="2"/>
      </rPr>
      <t>yes</t>
    </r>
  </si>
  <si>
    <r>
      <rPr>
        <sz val="10"/>
        <color theme="1"/>
        <rFont val="Calibri Light"/>
        <family val="2"/>
      </rPr>
      <t>no</t>
    </r>
  </si>
  <si>
    <r>
      <rPr>
        <b/>
        <sz val="10"/>
        <color theme="1"/>
        <rFont val="Calibri Light"/>
        <family val="2"/>
        <scheme val="major"/>
      </rPr>
      <t>Podgorica</t>
    </r>
    <r>
      <rPr>
        <sz val="10"/>
        <color theme="1"/>
        <rFont val="Calibri Light"/>
        <family val="2"/>
        <scheme val="major"/>
      </rPr>
      <t xml:space="preserve">: Delivery verification certificates were not requested for the issued arms export licenses realized.  </t>
    </r>
  </si>
  <si>
    <r>
      <rPr>
        <b/>
        <sz val="10"/>
        <color theme="1"/>
        <rFont val="Calibri Light"/>
        <family val="2"/>
        <scheme val="major"/>
      </rPr>
      <t>Belgrade</t>
    </r>
    <r>
      <rPr>
        <sz val="10"/>
        <color theme="1"/>
        <rFont val="Calibri Light"/>
        <family val="2"/>
        <scheme val="major"/>
      </rPr>
      <t xml:space="preserve">: The FFP will be established and become operational following the adoption of the Strategy and the set up of the Council, as a formal and legal requirement. Although the FFP was not formally established as a team or group in 2018, the MoI took all necessary measures and initiated the process of its establishment. In this regard, in 2018, it was proposed that the operational and auxiliary composition of the FFP should include officers from relevant organizational units of the MoI. For the purpose of establishing the FFP, the MoI received several software tools, equipment and training. FFP Operational Instructions will be developed after the adoption of the Strategy for SALW Control. At the same time, the analysts who will be a part of the FFP team will attend 4 necessary trainings for system operating and data exchange. </t>
    </r>
  </si>
  <si>
    <r>
      <rPr>
        <b/>
        <sz val="10"/>
        <color theme="1"/>
        <rFont val="Calibri Light"/>
        <family val="2"/>
        <scheme val="major"/>
      </rPr>
      <t>Podgorica</t>
    </r>
    <r>
      <rPr>
        <sz val="10"/>
        <color theme="1"/>
        <rFont val="Calibri Light"/>
        <family val="2"/>
        <scheme val="major"/>
      </rPr>
      <t>: The process of establishing the FFP has been initiated. The needs have been identified and the process of training officials through regional trainings has started.</t>
    </r>
  </si>
  <si>
    <r>
      <rPr>
        <b/>
        <sz val="10"/>
        <color theme="1"/>
        <rFont val="Calibri Light"/>
        <family val="2"/>
        <scheme val="major"/>
      </rPr>
      <t>Podgorica</t>
    </r>
    <r>
      <rPr>
        <sz val="10"/>
        <color theme="1"/>
        <rFont val="Calibri Light"/>
        <family val="2"/>
        <scheme val="major"/>
      </rPr>
      <t>: 12 explosive devices were also surrendered, mostly hand grenades</t>
    </r>
  </si>
  <si>
    <r>
      <rPr>
        <b/>
        <sz val="10"/>
        <color theme="1"/>
        <rFont val="Calibri Light"/>
        <family val="2"/>
        <scheme val="major"/>
      </rPr>
      <t>Podgorica</t>
    </r>
    <r>
      <rPr>
        <sz val="10"/>
        <color theme="1"/>
        <rFont val="Calibri Light"/>
        <family val="2"/>
        <scheme val="major"/>
      </rPr>
      <t>: Cases of operational cooperation with the Western Balkans include: Tirana 1, Skopje 3, ILECU 1, UNMIK 1, Belgrade 2, Sarajevo 1.During 2018, a total of 17 contributions were sent to Europol's Analytic project Firearms and Explosives, 15 of which contained operational data. Cases of operational cooperation with EU MS include: Brussels 1, Amsterdam 1, Praga 1.</t>
    </r>
  </si>
  <si>
    <t>Law on Weapons and Ammunition, Law on Testing, Stamping and Marking of Weapons, Devices and Ammunition, Rulebook on Weapon Deactivation; Law on Export and Import of Ams and Military Equipment</t>
  </si>
  <si>
    <t>Law on Weapons</t>
  </si>
  <si>
    <r>
      <t xml:space="preserve">Podgorica: </t>
    </r>
    <r>
      <rPr>
        <sz val="10"/>
        <color theme="1"/>
        <rFont val="Calibri Light"/>
        <family val="2"/>
        <scheme val="major"/>
      </rPr>
      <t>The information provided in the table reflects the current SALW Control Strategy and Action Plan that entered into force in 2019.</t>
    </r>
  </si>
  <si>
    <r>
      <t xml:space="preserve">Tirana: </t>
    </r>
    <r>
      <rPr>
        <sz val="10"/>
        <color theme="1"/>
        <rFont val="Calibri Light"/>
        <family val="2"/>
        <scheme val="major"/>
      </rPr>
      <t>The information provided in the table reflects the current SALW Control Strategy and Action Plan that entered into force in 2019.</t>
    </r>
  </si>
  <si>
    <t>18-20</t>
  </si>
  <si>
    <t>21-30</t>
  </si>
  <si>
    <t>31-40</t>
  </si>
  <si>
    <t>41-50</t>
  </si>
  <si>
    <t>51-60</t>
  </si>
  <si>
    <t>60+</t>
  </si>
  <si>
    <t>Data unavailable</t>
  </si>
  <si>
    <r>
      <rPr>
        <b/>
        <sz val="10"/>
        <color theme="1"/>
        <rFont val="Calibri Light"/>
        <family val="2"/>
        <scheme val="major"/>
      </rPr>
      <t>Podgorica</t>
    </r>
    <r>
      <rPr>
        <sz val="10"/>
        <color theme="1"/>
        <rFont val="Calibri Light"/>
        <family val="2"/>
        <scheme val="major"/>
      </rPr>
      <t>: All terms given in the table are summed in one Article (Art. 403) of the Criminal Code.  For criminal offence – illegal possession of firearms and explosives from Article 403 of the Criminal Code of Montenegro, 368 persons were charged in 2018 (318 persons in 2017, 268 persons in 2016), so with unresolved charges against 48 persons in the previous period, the work was done on charges against 416 people in total.  State prosecutors dropped charges against 46 persons.
274 persons were convicted, out of those 101 received imprisonment, 136 received suspended sentence, 37 persons received community service, for 2 persons the indictment was referred, 2 persons were acquitted, for 1 person a rejecting judgement was made, for 2 persons the proceedings were discontinued.</t>
    </r>
  </si>
  <si>
    <t xml:space="preserve">Data was collected through the annual barometer of the Regional Cooperation Council. 6,120 responses were received across the region for the following question: How threatened do you feel by the illegal possession and misuse of weapons in your neighborhood (as in crime, domestic violence, celebratory shooting, etc.)? The available options were: I feel very threatened/ I feel threatened/ I do not feel threatened/ I feel completely safe. The data presented represents the percetage of people who responded with I feel very threatened and I feel threatened to the given question. </t>
  </si>
  <si>
    <t>Reported quantity of firearms, ammunition and explosives seized inland is the total quantity for the Republic of Serbia, including the seizures at the border.</t>
  </si>
  <si>
    <r>
      <rPr>
        <b/>
        <sz val="10"/>
        <rFont val="Calibri Light"/>
        <family val="2"/>
        <scheme val="major"/>
      </rPr>
      <t>Tirana:</t>
    </r>
    <r>
      <rPr>
        <sz val="10"/>
        <color theme="1"/>
        <rFont val="Calibri Light"/>
        <family val="2"/>
        <scheme val="major"/>
      </rPr>
      <t xml:space="preserve"> For FAE related incidents registered at the police, we have included statistical data on criminal offences of “firearm-related homicides”, “armed robberies” and “suicides”.</t>
    </r>
  </si>
  <si>
    <t>Law on weapons; Rulebook on procedures and methods of marking of weapons and ammunition; Law on marking of SALW and SALW ammunition</t>
  </si>
  <si>
    <t>Law on civil use of explosive substances (Županija ZH); Law on transport of explosive materials and flammable liquid gases (BD)</t>
  </si>
  <si>
    <t>Law on control of foreign trade in weapons, military equipment and dual-use goods; Law on Control of Foreign Trade of Dual-Use Goods</t>
  </si>
  <si>
    <t>yes</t>
  </si>
  <si>
    <t>2016-2020</t>
  </si>
  <si>
    <r>
      <t xml:space="preserve">Tirana: </t>
    </r>
    <r>
      <rPr>
        <sz val="10"/>
        <color theme="1"/>
        <rFont val="Calibri Light"/>
        <family val="2"/>
        <scheme val="major"/>
      </rPr>
      <t>In July 2018 Albania signed an agreement with EUROPOL on the deployment of the Europol liaison officer in Tirana.
On 5 October 5 2018, Albania signed an agreement with EU on border management.</t>
    </r>
  </si>
  <si>
    <r>
      <rPr>
        <b/>
        <sz val="10"/>
        <color theme="1"/>
        <rFont val="Calibri Light"/>
        <family val="2"/>
        <scheme val="major"/>
      </rPr>
      <t>Belgrade</t>
    </r>
    <r>
      <rPr>
        <sz val="10"/>
        <color theme="1"/>
        <rFont val="Calibri Light"/>
        <family val="2"/>
        <scheme val="major"/>
      </rPr>
      <t>: FAE related incidents recorded by the police includes the number of misdemenours; FAE cases processed by the misdemeanour judge refer to the number of cases being processed; FAE cases dropped by the prosecutor refer to cases dismissed against a person; 
Additional information: the number of criminal offences committed with the use of firearms is: 18 murders, 10 attempted murder, 20 aggravated murders, 3 attempted aggravated murders, 164 robberies, 56 criminal offences of Illegal manufacturing, holding, carrying and trafficking in weapons and explosives, 11 criminal offences of endangering safety, 10 criminal offences of causing general danger, 4 criminal offences of killing and abusing animals, 3 criminal offences of domestic violence, 2 criminal offences of illegal hunting, 2 aggravated larceny and 2 serious offences against general safety, and one case of the each of following criminal offences: kidnapping, grand larceny, illegal production and placing on the market of narcotic drugs, violent behaviour, preventing an official in discharging duty and illegal crossing of state border and people smuggling.</t>
    </r>
  </si>
  <si>
    <r>
      <rPr>
        <b/>
        <sz val="10"/>
        <color theme="1"/>
        <rFont val="Calibri Light"/>
        <family val="2"/>
        <scheme val="major"/>
      </rPr>
      <t>Belgrade</t>
    </r>
    <r>
      <rPr>
        <sz val="10"/>
        <color theme="1"/>
        <rFont val="Calibri Light"/>
        <family val="2"/>
        <scheme val="major"/>
      </rPr>
      <t>: During the reporting period, the MoI confiscated a total of 14,556 pieces of weapons, out of which 1,567 are illegal weapons, as well as</t>
    </r>
    <r>
      <rPr>
        <sz val="10"/>
        <rFont val="Calibri Light"/>
        <family val="2"/>
        <scheme val="major"/>
      </rPr>
      <t xml:space="preserve"> 119 bombs and explosive devices</t>
    </r>
    <r>
      <rPr>
        <sz val="10"/>
        <color theme="1"/>
        <rFont val="Calibri Light"/>
        <family val="2"/>
        <scheme val="major"/>
      </rPr>
      <t>. The number of pieces of confiscated ammunition shown in the table refers to illegal ammunition. In 2018, surplus fireams/SALW and ammunition consisted of: 16,780 pistols, 3,550 rifles, 3,687,040 bullets 7.62, 9,920 bullets 12.7, 223,065 bullets 14.5. In 2018, the MoI did not destroy surplus weapons and ammunition, but 220,210 bullets 14.5 mm were disposed of through selling.</t>
    </r>
  </si>
  <si>
    <r>
      <t> </t>
    </r>
    <r>
      <rPr>
        <sz val="11"/>
        <rFont val="Calibri Light"/>
        <family val="2"/>
        <scheme val="major"/>
      </rPr>
      <t>46</t>
    </r>
  </si>
  <si>
    <r>
      <t> </t>
    </r>
    <r>
      <rPr>
        <sz val="11"/>
        <rFont val="Calibri Light"/>
        <family val="2"/>
        <scheme val="major"/>
      </rPr>
      <t>274</t>
    </r>
  </si>
  <si>
    <t>KEY PERFORMANCE INDICATORS (KPI) REGIONAL REPORTING FRAMEWORK</t>
  </si>
  <si>
    <r>
      <t xml:space="preserve">EU Directives/Regulations </t>
    </r>
    <r>
      <rPr>
        <b/>
        <sz val="10"/>
        <rFont val="Calibri"/>
        <family val="2"/>
      </rPr>
      <t>↓</t>
    </r>
    <r>
      <rPr>
        <b/>
        <sz val="10"/>
        <rFont val="Calibri Light"/>
        <family val="2"/>
        <scheme val="major"/>
      </rPr>
      <t xml:space="preserve">      Legal framework </t>
    </r>
    <r>
      <rPr>
        <b/>
        <sz val="10"/>
        <rFont val="Calibri"/>
        <family val="2"/>
      </rPr>
      <t>→</t>
    </r>
  </si>
  <si>
    <r>
      <rPr>
        <b/>
        <sz val="10"/>
        <color theme="1"/>
        <rFont val="Calibri Light"/>
        <family val="2"/>
        <scheme val="major"/>
      </rPr>
      <t>Partially:</t>
    </r>
    <r>
      <rPr>
        <sz val="10"/>
        <color theme="1"/>
        <rFont val="Calibri Light"/>
        <family val="2"/>
        <scheme val="major"/>
      </rPr>
      <t xml:space="preserve"> the provision does not cover parts and components of firearms</t>
    </r>
  </si>
  <si>
    <r>
      <rPr>
        <b/>
        <sz val="10"/>
        <color theme="1"/>
        <rFont val="Calibri Light"/>
        <family val="2"/>
        <scheme val="major"/>
      </rPr>
      <t xml:space="preserve"> Partially</t>
    </r>
    <r>
      <rPr>
        <sz val="10"/>
        <color theme="1"/>
        <rFont val="Calibri Light"/>
        <family val="2"/>
        <scheme val="major"/>
      </rPr>
      <t>: the provision does not cover parts and components of firearms</t>
    </r>
  </si>
  <si>
    <r>
      <rPr>
        <b/>
        <sz val="10"/>
        <color theme="1"/>
        <rFont val="Calibri Light"/>
        <family val="2"/>
        <scheme val="major"/>
      </rPr>
      <t>Belgrade</t>
    </r>
    <r>
      <rPr>
        <sz val="10"/>
        <color theme="1"/>
        <rFont val="Calibri Light"/>
        <family val="2"/>
        <scheme val="major"/>
      </rPr>
      <t xml:space="preserve">: The Law on Explosive Substances is being drafted. The Control List is harmonized with the EU's 2018 list; the harmonization with 2019 list is in progress.
</t>
    </r>
  </si>
  <si>
    <r>
      <t xml:space="preserve">SALW Strategy is evidence-based.
</t>
    </r>
    <r>
      <rPr>
        <i/>
        <sz val="10"/>
        <color theme="0"/>
        <rFont val="Calibri Light"/>
        <family val="2"/>
        <scheme val="major"/>
      </rPr>
      <t>(Options: N/A (not/applicable) ,yes to a full extent, yes partially, no not at all)</t>
    </r>
  </si>
  <si>
    <r>
      <t xml:space="preserve">SALW Strategy addresses the needs of men, women, boys and girls.
</t>
    </r>
    <r>
      <rPr>
        <i/>
        <sz val="10"/>
        <color theme="0"/>
        <rFont val="Calibri Light"/>
        <family val="2"/>
        <scheme val="major"/>
      </rPr>
      <t>(Options: N/A (not/applicable) ,yes to a full extent, yes partially, no not at all)</t>
    </r>
  </si>
  <si>
    <r>
      <rPr>
        <b/>
        <sz val="10"/>
        <color theme="1"/>
        <rFont val="Calibri Light"/>
        <family val="2"/>
        <scheme val="major"/>
      </rPr>
      <t>Belgrade</t>
    </r>
    <r>
      <rPr>
        <sz val="10"/>
        <color theme="1"/>
        <rFont val="Calibri Light"/>
        <family val="2"/>
        <scheme val="major"/>
      </rPr>
      <t>: Information under (d) "Dismissed charges against individuals" refers to the number of persons against whom criminal complaints were dismissed. Out of that number, pursuant to Article 283 of the Criminal Procedure Code - Deferring Criminal Prosecution, criminal charges were dismissed against 210 persons, while the process for deferring criminal prosecution is still in progress in relation to 105 persons. Pursuant to Article 284, paragraph 3 of the Criminal Procedure Code, criminal complaints were dismissed against 51 persons. In accordance with Article 284, Paragraph 1, Points 1 to 3 of the Criminal Procedure Code, criminal complaints were dismissed against 126 persons. Within the reporting period, 431 persons were charged, but no judgements were issued. In case of 494 persons accused in previous years, no first instance judgements were issued until the end of the reporting period. Plea bargains were concluded with 363 persons during the reporting period. Out of the total number of reported persons, 1616 persons are men and 69 are women.</t>
    </r>
  </si>
  <si>
    <t>Traced to ↓</t>
  </si>
  <si>
    <r>
      <t>Tirana</t>
    </r>
    <r>
      <rPr>
        <sz val="10"/>
        <color theme="1"/>
        <rFont val="Calibri Light"/>
        <family val="2"/>
        <scheme val="major"/>
      </rPr>
      <t>: The realized licenses presented in the table are not in all cases 100% complete. Out of 5 licenses for ammunitions, 3 were fully realized, whereas 2 are still under in process of being realized. The license granted for arms is in realization process.Delivery verification is part of the export control procedure and is required in all SALW exports.</t>
    </r>
    <r>
      <rPr>
        <b/>
        <sz val="10"/>
        <color theme="1"/>
        <rFont val="Calibri Light"/>
        <family val="2"/>
        <scheme val="major"/>
      </rPr>
      <t xml:space="preserve">
</t>
    </r>
  </si>
  <si>
    <r>
      <rPr>
        <b/>
        <sz val="10"/>
        <color theme="1"/>
        <rFont val="Calibri Light"/>
        <family val="2"/>
        <scheme val="major"/>
      </rPr>
      <t>Tirana:</t>
    </r>
    <r>
      <rPr>
        <sz val="10"/>
        <color theme="1"/>
        <rFont val="Calibri Light"/>
        <family val="2"/>
        <scheme val="major"/>
      </rPr>
      <t xml:space="preserve"> FFP has been established as a virtual unit, with a group of specialists from relevant departments focused on the analytical and intelligence tasks. An organic structure of the FFP is yet to be established. </t>
    </r>
  </si>
  <si>
    <r>
      <rPr>
        <b/>
        <sz val="10"/>
        <color theme="1"/>
        <rFont val="Calibri Light"/>
        <family val="2"/>
        <scheme val="major"/>
      </rPr>
      <t>Belgrade</t>
    </r>
    <r>
      <rPr>
        <sz val="10"/>
        <color theme="1"/>
        <rFont val="Calibri Light"/>
        <family val="2"/>
        <scheme val="major"/>
      </rPr>
      <t>: The MoI does not possess statistical data for the year 2018 regarding the number of criminal offenses (incidents) committed with legal or illegal weapons, which is why the total number of criminal offences committed with firearms is provided. This type of data will be available for all criminal offences committed after 20 March 2019. The Ministry of the Interior possesses data on the number of persons who committed suicide with firearms (not disaggregated by gender and age) in 2018 - 137 persons (100 suicides committed with legal firearms and 37 committed with illegal firearms). The age breakdown with reference to the number of persons murdered and injured with firearms has been modified compared to initial table under KPI10 to reflect the way data are kept in the Ministry of Interior.</t>
    </r>
  </si>
  <si>
    <r>
      <rPr>
        <b/>
        <sz val="10"/>
        <color theme="1"/>
        <rFont val="Calibri Light"/>
        <family val="2"/>
        <scheme val="major"/>
      </rPr>
      <t>Belgrade</t>
    </r>
    <r>
      <rPr>
        <sz val="10"/>
        <color theme="1"/>
        <rFont val="Calibri Light"/>
        <family val="2"/>
        <scheme val="major"/>
      </rPr>
      <t>:  In 2018, there was not weapons legalization campaign.</t>
    </r>
  </si>
  <si>
    <r>
      <rPr>
        <b/>
        <sz val="10"/>
        <color theme="1"/>
        <rFont val="Calibri Light"/>
        <family val="2"/>
        <scheme val="major"/>
      </rPr>
      <t>Belgrade</t>
    </r>
    <r>
      <rPr>
        <sz val="10"/>
        <color theme="1"/>
        <rFont val="Calibri Light"/>
        <family val="2"/>
        <scheme val="major"/>
      </rPr>
      <t>:</t>
    </r>
    <r>
      <rPr>
        <sz val="11"/>
        <color theme="1"/>
        <rFont val="Calibri Light"/>
        <family val="2"/>
        <scheme val="major"/>
      </rPr>
      <t xml:space="preserve"> </t>
    </r>
    <r>
      <rPr>
        <sz val="10"/>
        <color theme="1"/>
        <rFont val="Calibri Light"/>
        <family val="2"/>
        <scheme val="major"/>
      </rPr>
      <t>537 messages regarding the given subject were exchanged through Europol's channels, while 282 messages were received through INTERPOL channels, on which occasion 591 pieces of firearms have been checked.</t>
    </r>
  </si>
  <si>
    <r>
      <rPr>
        <b/>
        <sz val="10"/>
        <color theme="1"/>
        <rFont val="Calibri Light"/>
        <family val="2"/>
        <scheme val="major"/>
      </rPr>
      <t>Podgorica</t>
    </r>
    <r>
      <rPr>
        <sz val="10"/>
        <color theme="1"/>
        <rFont val="Calibri Light"/>
        <family val="2"/>
        <scheme val="major"/>
      </rPr>
      <t>: In 2018, 180.90 tonnes of surplus armaments (other than SALW)  were destroyed through MONDEM Programme and NATO trust fund were demilitarized. 325 tonnes are yet to be disposed by NSPA.</t>
    </r>
  </si>
  <si>
    <r>
      <rPr>
        <b/>
        <sz val="10"/>
        <color theme="1"/>
        <rFont val="Calibri Light"/>
        <family val="2"/>
        <scheme val="major"/>
      </rPr>
      <t>Tirana:</t>
    </r>
    <r>
      <rPr>
        <sz val="10"/>
        <color theme="1"/>
        <rFont val="Calibri Light"/>
        <family val="2"/>
        <scheme val="major"/>
      </rPr>
      <t xml:space="preserve"> The law enforcement storage facilities include: 1 Central storage facility for FAE, 12 evidence romms + armament storage facilities in the 12 local police directorates, and 15 other storage facilities of the Police stations.
There is no assessment on the law enforcement storages regarding their compliance with international standards, except for the 3 indicated in the table which were upgraded in 2018. 
Civilian storages include 66 storages of explosives for civil use and 32 retail shops for firearms. Although no full asseessment of the civilian storages has been conducted, regular inspections show that the storages are in compliance with the legal requirements.</t>
    </r>
  </si>
  <si>
    <t>Submission Date</t>
  </si>
  <si>
    <t>(Information on this KPI was not collected for the reporting period) SEESAC was officially informed that  FRONTEX's Risk Analysis Unit does not have this data.</t>
  </si>
  <si>
    <r>
      <rPr>
        <b/>
        <sz val="10"/>
        <color theme="1"/>
        <rFont val="Calibri Light"/>
        <family val="2"/>
        <scheme val="major"/>
      </rPr>
      <t>Sarajevo</t>
    </r>
    <r>
      <rPr>
        <sz val="10"/>
        <color theme="1"/>
        <rFont val="Calibri Light"/>
        <family val="2"/>
        <scheme val="major"/>
      </rPr>
      <t xml:space="preserve">: During 2018, 124 new illegal arms trafficking cases were opened through Interpol, of which 12 requests for monitoring were received via the iArms application. Also, through the iArms application, 12 requests for monitoring were sent to other Interpol Member States (Brcko District Police). Also, through EUROPOL's SIENA system, 246 requests were received (new requests, information, etc. related to illegal arms trafficking.
</t>
    </r>
  </si>
  <si>
    <r>
      <rPr>
        <b/>
        <sz val="10"/>
        <color theme="1"/>
        <rFont val="Calibri Light"/>
        <family val="2"/>
        <scheme val="major"/>
      </rPr>
      <t>Sarajevo</t>
    </r>
    <r>
      <rPr>
        <sz val="10"/>
        <color theme="1"/>
        <rFont val="Calibri Light"/>
        <family val="2"/>
        <scheme val="major"/>
      </rPr>
      <t xml:space="preserve">: 61 pieces of mine-explosive devices (one RRB "Gold", 49 hand grenades, 6 grenades, 2 air bombs, 2 lighters) and 1400 grams of explosives were voluntarily surrendered. 
</t>
    </r>
  </si>
  <si>
    <r>
      <rPr>
        <b/>
        <sz val="10"/>
        <color theme="1"/>
        <rFont val="Calibri Light"/>
        <family val="2"/>
        <scheme val="major"/>
      </rPr>
      <t>Sarajevo</t>
    </r>
    <r>
      <rPr>
        <sz val="10"/>
        <color theme="1"/>
        <rFont val="Calibri Light"/>
        <family val="2"/>
        <scheme val="major"/>
      </rPr>
      <t xml:space="preserve">: During 2018, 20 pieces of SALW were found, seized or confiscated through the records of the Police Directorate of the MUP BPK Gorazde. During 2018, 6 pieces of SALW were found or seized from 2018. In total, In 2018, in an organized action to destroy weapons and ammunition in Banja Luka, 26 pieces of SALW, which were found, seized or confiscated in the previous period and the period of 2018, were destroyed. Also, according to the records of the Police Directorate of Banja Luka, during 2018, a total of 601 pieces of ammunition were found, seized or confiscated. According to the report on the organized destruction of weapons and ammunition in Banja Luka in 2018, 537 pieces of ammunition of different caliber were destroyed. Also, among the destroyed weapons, there are 7  official weapons of the Police Directorate. Brcko District - 17 bombs, 12 thrombolons, 1x zolja were handed over to the demining team for destruction. In 2018, a total of 2140.57 tons of miscellaneous MiMES were destroyed. A total of 9,920,984 pieces of miscellaneous MiMES were destroyed.
</t>
    </r>
  </si>
  <si>
    <r>
      <rPr>
        <b/>
        <i/>
        <sz val="11"/>
        <color theme="1"/>
        <rFont val="Calibri"/>
        <family val="2"/>
        <scheme val="minor"/>
      </rPr>
      <t>Note on Sarajevo:</t>
    </r>
    <r>
      <rPr>
        <i/>
        <sz val="11"/>
        <color theme="1"/>
        <rFont val="Calibri"/>
        <family val="2"/>
        <scheme val="minor"/>
      </rPr>
      <t xml:space="preserve"> Data on KPIs from Ministry of Interior of Republika Srpska is still being collected and therefore has not been included in this print of the report.</t>
    </r>
  </si>
  <si>
    <t xml:space="preserve">The KPIs Regional Reporting Framework represents the main tool for monitoring the progress on the implementation of the Roadmap, at the regional level. SALW Commissions collected the required data from all relevant institutions in their jurisdictions. Within the framework of European Union COUNCIL DECISION (CFSP) 2018/1788, SEESAC has integrated the data into a regional reporting framework, which is shared with the EU, donors, regional and international partners.
Data which enables capturing of progress under each KPI is submited twice per year, in advance to the Roadmap Coordination Regional Meetings. Data for KPI 5 and KPI 14 is collected by SEESAC from other relevant sources, as indicated in the sheet corresponding to each KPI. 
The KPIs Reporting Framework was developed as a unitary template applicable to all jurisdictions in order to be able to generate a regional-level report and analysis.
</t>
  </si>
  <si>
    <t>Percentage of citizens feeling threatened by the illegal possession and misuse of weapons in their neighbourhood</t>
  </si>
  <si>
    <t>18-24</t>
  </si>
  <si>
    <t>25-34</t>
  </si>
  <si>
    <t>35-44</t>
  </si>
  <si>
    <t>45-54</t>
  </si>
  <si>
    <t>55-64</t>
  </si>
  <si>
    <t>65 and over</t>
  </si>
  <si>
    <t>AVERAGE</t>
  </si>
  <si>
    <r>
      <t xml:space="preserve">Percentage of citizens satisfaction (disaggregated by age and gender) or feeling of safety on armed violence across the Western Balkans.
</t>
    </r>
    <r>
      <rPr>
        <sz val="10"/>
        <color theme="1"/>
        <rFont val="Calibri Light"/>
        <family val="2"/>
        <scheme val="major"/>
      </rPr>
      <t>BREAKDOWN
14.1 Percetage of citizens feeling threatened by the illegal possession and misuse of weapons in their neighbourhood.</t>
    </r>
  </si>
  <si>
    <t>325 (magazines)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</si>
</sst>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Calibri"/>
      <family val="2"/>
      <scheme val="minor"/>
    </font>
    <font>
      <b/>
      <sz val="11"/>
      <color theme="1"/>
      <name val="Calibri"/>
      <family val="2"/>
      <scheme val="minor"/>
    </font>
    <font>
      <b/>
      <sz val="11"/>
      <color theme="1"/>
      <name val="Calibri Light"/>
      <family val="2"/>
      <scheme val="major"/>
    </font>
    <font>
      <sz val="11"/>
      <color rgb="FFFA7D00"/>
      <name val="Calibri"/>
      <family val="2"/>
      <scheme val="minor"/>
    </font>
    <font>
      <b/>
      <sz val="16"/>
      <color rgb="FFFFFFFF"/>
      <name val="Calibri Light"/>
      <family val="2"/>
      <scheme val="major"/>
    </font>
    <font>
      <sz val="11"/>
      <color theme="1"/>
      <name val="Calibri Light"/>
      <family val="2"/>
      <scheme val="major"/>
    </font>
    <font>
      <sz val="12"/>
      <color theme="1"/>
      <name val="Calibri Light"/>
      <family val="2"/>
      <scheme val="major"/>
    </font>
    <font>
      <i/>
      <sz val="11"/>
      <color rgb="FF000000"/>
      <name val="Calibri Light"/>
      <family val="2"/>
      <scheme val="major"/>
    </font>
    <font>
      <b/>
      <sz val="11"/>
      <name val="Calibri Light"/>
      <family val="2"/>
      <scheme val="major"/>
    </font>
    <font>
      <i/>
      <sz val="11"/>
      <name val="Calibri Light"/>
      <family val="2"/>
      <scheme val="major"/>
    </font>
    <font>
      <sz val="11"/>
      <color rgb="FFFA7D00"/>
      <name val="Calibri Light"/>
      <family val="2"/>
      <scheme val="major"/>
    </font>
    <font>
      <i/>
      <sz val="11"/>
      <color rgb="FF7F7F7F"/>
      <name val="Calibri"/>
      <family val="2"/>
      <scheme val="minor"/>
    </font>
    <font>
      <b/>
      <sz val="10"/>
      <color theme="1"/>
      <name val="Calibri Light"/>
      <family val="2"/>
      <scheme val="major"/>
    </font>
    <font>
      <sz val="10"/>
      <color theme="1"/>
      <name val="Calibri Light"/>
      <family val="2"/>
      <scheme val="major"/>
    </font>
    <font>
      <i/>
      <sz val="10"/>
      <color rgb="FF000000"/>
      <name val="Calibri Light"/>
      <family val="2"/>
      <scheme val="major"/>
    </font>
    <font>
      <b/>
      <sz val="10"/>
      <color rgb="FF000000"/>
      <name val="Calibri Light"/>
      <family val="2"/>
      <scheme val="major"/>
    </font>
    <font>
      <b/>
      <sz val="10"/>
      <name val="Calibri Light"/>
      <family val="2"/>
      <scheme val="major"/>
    </font>
    <font>
      <i/>
      <sz val="10"/>
      <name val="Calibri Light"/>
      <family val="2"/>
      <scheme val="major"/>
    </font>
    <font>
      <i/>
      <sz val="10"/>
      <color rgb="FF7F7F7F"/>
      <name val="Calibri"/>
      <family val="2"/>
      <scheme val="minor"/>
    </font>
    <font>
      <b/>
      <sz val="10"/>
      <color rgb="FFFF0000"/>
      <name val="Calibri Light"/>
      <family val="2"/>
      <scheme val="major"/>
    </font>
    <font>
      <sz val="10"/>
      <color rgb="FFFA7D00"/>
      <name val="Calibri Light"/>
      <family val="2"/>
      <scheme val="major"/>
    </font>
    <font>
      <sz val="10"/>
      <name val="Calibri Light"/>
      <family val="2"/>
      <scheme val="major"/>
    </font>
    <font>
      <sz val="10"/>
      <color rgb="FFC00000"/>
      <name val="Calibri Light"/>
      <family val="2"/>
      <scheme val="major"/>
    </font>
    <font>
      <b/>
      <sz val="10"/>
      <color theme="0"/>
      <name val="Calibri Light"/>
      <family val="2"/>
      <scheme val="major"/>
    </font>
    <font>
      <sz val="10"/>
      <name val="Arial"/>
      <family val="2"/>
    </font>
    <font>
      <sz val="10"/>
      <color rgb="FF000000"/>
      <name val="Calibri"/>
      <family val="2"/>
    </font>
    <font>
      <b/>
      <sz val="12"/>
      <color theme="1"/>
      <name val="Calibri"/>
      <family val="2"/>
      <scheme val="minor"/>
    </font>
    <font>
      <b/>
      <sz val="16"/>
      <color theme="0"/>
      <name val="Calibri"/>
      <family val="2"/>
      <scheme val="minor"/>
    </font>
    <font>
      <b/>
      <sz val="16"/>
      <color theme="0"/>
      <name val="Calibri Light"/>
      <family val="2"/>
      <scheme val="major"/>
    </font>
    <font>
      <i/>
      <sz val="11"/>
      <color theme="1"/>
      <name val="Calibri Light"/>
      <family val="2"/>
      <scheme val="major"/>
    </font>
    <font>
      <b/>
      <sz val="10"/>
      <color rgb="FF000000"/>
      <name val="Calibri Light"/>
      <family val="2"/>
    </font>
    <font>
      <sz val="10"/>
      <name val="Calibri"/>
      <family val="2"/>
    </font>
    <font>
      <i/>
      <sz val="10"/>
      <name val="Calibri Light"/>
      <family val="2"/>
    </font>
    <font>
      <i/>
      <sz val="10"/>
      <color theme="1"/>
      <name val="Calibri Light"/>
      <family val="2"/>
      <scheme val="major"/>
    </font>
    <font>
      <b/>
      <i/>
      <sz val="10"/>
      <name val="Calibri Light"/>
      <family val="2"/>
      <scheme val="major"/>
    </font>
    <font>
      <i/>
      <sz val="9"/>
      <color theme="1"/>
      <name val="Calibri Light"/>
      <family val="2"/>
      <scheme val="major"/>
    </font>
    <font>
      <i/>
      <sz val="11"/>
      <color theme="1"/>
      <name val="Calibri"/>
      <family val="2"/>
      <scheme val="minor"/>
    </font>
    <font>
      <u/>
      <sz val="11"/>
      <color theme="10"/>
      <name val="Calibri"/>
      <family val="2"/>
      <scheme val="minor"/>
    </font>
    <font>
      <u/>
      <sz val="10"/>
      <color theme="10"/>
      <name val="Calibri"/>
      <family val="2"/>
      <scheme val="minor"/>
    </font>
    <font>
      <i/>
      <sz val="10"/>
      <color rgb="FF000000"/>
      <name val="Calibri"/>
      <family val="2"/>
    </font>
    <font>
      <sz val="11"/>
      <name val="Calibri"/>
      <family val="2"/>
      <scheme val="minor"/>
    </font>
    <font>
      <sz val="11"/>
      <name val="Calibri Light"/>
      <family val="2"/>
      <scheme val="major"/>
    </font>
    <font>
      <b/>
      <i/>
      <sz val="10"/>
      <color rgb="FF000000"/>
      <name val="Calibri"/>
      <family val="2"/>
    </font>
    <font>
      <b/>
      <i/>
      <sz val="10"/>
      <color rgb="FF000000"/>
      <name val="Calibri Light"/>
      <family val="2"/>
      <scheme val="major"/>
    </font>
    <font>
      <sz val="11"/>
      <color theme="0"/>
      <name val="Calibri Light"/>
      <family val="2"/>
      <scheme val="major"/>
    </font>
    <font>
      <i/>
      <sz val="10"/>
      <color theme="0"/>
      <name val="Calibri Light"/>
      <family val="2"/>
      <scheme val="major"/>
    </font>
    <font>
      <sz val="10"/>
      <name val="Calibri Light"/>
      <family val="2"/>
      <charset val="1"/>
    </font>
    <font>
      <sz val="10"/>
      <color rgb="FF000000"/>
      <name val="Calibri Light"/>
      <family val="2"/>
      <charset val="1"/>
    </font>
    <font>
      <b/>
      <sz val="10"/>
      <name val="Calibri"/>
      <family val="2"/>
    </font>
    <font>
      <b/>
      <u/>
      <sz val="11"/>
      <color theme="0"/>
      <name val="Calibri"/>
      <family val="2"/>
      <scheme val="minor"/>
    </font>
    <font>
      <b/>
      <sz val="11"/>
      <color theme="0"/>
      <name val="Calibri Light"/>
      <family val="2"/>
      <scheme val="major"/>
    </font>
    <font>
      <b/>
      <sz val="18"/>
      <color rgb="FFFFFFFF"/>
      <name val="Calibri Light"/>
      <family val="2"/>
      <scheme val="major"/>
    </font>
    <font>
      <i/>
      <sz val="10"/>
      <color rgb="FF000000"/>
      <name val="Calibri Light"/>
      <family val="2"/>
    </font>
    <font>
      <sz val="10"/>
      <color theme="1"/>
      <name val="Calibri Light"/>
      <family val="2"/>
    </font>
    <font>
      <sz val="10"/>
      <color indexed="8"/>
      <name val="Calibri Light"/>
      <family val="2"/>
    </font>
    <font>
      <sz val="10"/>
      <color rgb="FF000000"/>
      <name val="Calibri Light"/>
      <family val="2"/>
    </font>
    <font>
      <sz val="11"/>
      <color rgb="FFFF0000"/>
      <name val="Calibri Light"/>
      <family val="2"/>
      <scheme val="major"/>
    </font>
    <font>
      <b/>
      <sz val="11"/>
      <color rgb="FFFF0000"/>
      <name val="Calibri"/>
      <family val="2"/>
      <scheme val="minor"/>
    </font>
    <font>
      <b/>
      <i/>
      <sz val="11"/>
      <color theme="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83B2B3"/>
        <bgColor indexed="64"/>
      </patternFill>
    </fill>
    <fill>
      <patternFill patternType="solid">
        <fgColor rgb="FF92D050"/>
        <bgColor indexed="64"/>
      </patternFill>
    </fill>
    <fill>
      <patternFill patternType="solid">
        <fgColor rgb="FFFF6165"/>
        <bgColor indexed="64"/>
      </patternFill>
    </fill>
    <fill>
      <patternFill patternType="solid">
        <fgColor rgb="FFFFDB69"/>
        <bgColor indexed="64"/>
      </patternFill>
    </fill>
    <fill>
      <patternFill patternType="solid">
        <fgColor rgb="FF99CC00"/>
        <bgColor indexed="64"/>
      </patternFill>
    </fill>
    <fill>
      <patternFill patternType="solid">
        <fgColor rgb="FF57D8D5"/>
        <bgColor indexed="64"/>
      </patternFill>
    </fill>
    <fill>
      <patternFill patternType="solid">
        <fgColor rgb="FFD2EBEE"/>
        <bgColor indexed="64"/>
      </patternFill>
    </fill>
    <fill>
      <patternFill patternType="solid">
        <fgColor rgb="FFD2E4E4"/>
        <bgColor indexed="64"/>
      </patternFill>
    </fill>
    <fill>
      <patternFill patternType="solid">
        <fgColor rgb="FFFFFFFF"/>
        <bgColor indexed="64"/>
      </patternFill>
    </fill>
  </fills>
  <borders count="64">
    <border>
      <left/>
      <right/>
      <top/>
      <bottom/>
      <diagonal/>
    </border>
    <border>
      <left/>
      <right/>
      <top style="thin">
        <color theme="4"/>
      </top>
      <bottom style="double">
        <color theme="4"/>
      </bottom>
      <diagonal/>
    </border>
    <border>
      <left/>
      <right/>
      <top/>
      <bottom style="double">
        <color rgb="FFFF800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theme="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double">
        <color theme="4"/>
      </bottom>
      <diagonal/>
    </border>
    <border>
      <left style="thin">
        <color indexed="64"/>
      </left>
      <right/>
      <top/>
      <bottom style="double">
        <color theme="4"/>
      </bottom>
      <diagonal/>
    </border>
    <border>
      <left style="thin">
        <color indexed="64"/>
      </left>
      <right style="hair">
        <color indexed="64"/>
      </right>
      <top style="hair">
        <color indexed="64"/>
      </top>
      <bottom style="double">
        <color theme="4"/>
      </bottom>
      <diagonal/>
    </border>
    <border>
      <left style="hair">
        <color indexed="64"/>
      </left>
      <right style="thin">
        <color indexed="64"/>
      </right>
      <top style="hair">
        <color indexed="64"/>
      </top>
      <bottom style="double">
        <color theme="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double">
        <color theme="4"/>
      </bottom>
      <diagonal/>
    </border>
    <border>
      <left style="thin">
        <color indexed="64"/>
      </left>
      <right/>
      <top style="hair">
        <color indexed="64"/>
      </top>
      <bottom style="double">
        <color theme="4"/>
      </bottom>
      <diagonal/>
    </border>
    <border>
      <left style="hair">
        <color indexed="64"/>
      </left>
      <right/>
      <top style="hair">
        <color indexed="64"/>
      </top>
      <bottom style="double">
        <color theme="4"/>
      </bottom>
      <diagonal/>
    </border>
    <border>
      <left style="hair">
        <color indexed="64"/>
      </left>
      <right style="thin">
        <color indexed="64"/>
      </right>
      <top/>
      <bottom/>
      <diagonal/>
    </border>
    <border>
      <left style="thin">
        <color indexed="64"/>
      </left>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style="double">
        <color theme="4"/>
      </bottom>
      <diagonal/>
    </border>
    <border>
      <left/>
      <right/>
      <top style="double">
        <color theme="4"/>
      </top>
      <bottom style="hair">
        <color indexed="64"/>
      </bottom>
      <diagonal/>
    </border>
    <border>
      <left/>
      <right/>
      <top style="double">
        <color theme="4"/>
      </top>
      <bottom/>
      <diagonal/>
    </border>
    <border>
      <left/>
      <right/>
      <top style="hair">
        <color indexed="64"/>
      </top>
      <bottom style="double">
        <color theme="4"/>
      </bottom>
      <diagonal/>
    </border>
  </borders>
  <cellStyleXfs count="6">
    <xf numFmtId="0" fontId="0" fillId="0" borderId="0"/>
    <xf numFmtId="0" fontId="1" fillId="0" borderId="1" applyNumberFormat="0" applyFill="0" applyAlignment="0" applyProtection="0"/>
    <xf numFmtId="0" fontId="3" fillId="0" borderId="2" applyNumberFormat="0" applyFill="0" applyAlignment="0" applyProtection="0"/>
    <xf numFmtId="0" fontId="11" fillId="0" borderId="0" applyNumberFormat="0" applyFill="0" applyBorder="0" applyAlignment="0" applyProtection="0"/>
    <xf numFmtId="0" fontId="24" fillId="0" borderId="0"/>
    <xf numFmtId="0" fontId="37" fillId="0" borderId="0" applyNumberFormat="0" applyFill="0" applyBorder="0" applyAlignment="0" applyProtection="0"/>
  </cellStyleXfs>
  <cellXfs count="685">
    <xf numFmtId="0" fontId="0" fillId="0" borderId="0" xfId="0"/>
    <xf numFmtId="0" fontId="5" fillId="0" borderId="0" xfId="0" applyFont="1"/>
    <xf numFmtId="0" fontId="2" fillId="0" borderId="0" xfId="0" applyFont="1"/>
    <xf numFmtId="0" fontId="6" fillId="0" borderId="0" xfId="0" applyFont="1" applyAlignment="1">
      <alignment vertical="center" wrapText="1"/>
    </xf>
    <xf numFmtId="0" fontId="7" fillId="0" borderId="0" xfId="0" applyFont="1" applyAlignment="1">
      <alignment horizontal="left" vertical="center" wrapText="1"/>
    </xf>
    <xf numFmtId="0" fontId="9" fillId="0" borderId="0" xfId="0" applyFont="1" applyAlignment="1">
      <alignment vertical="center" wrapText="1"/>
    </xf>
    <xf numFmtId="0" fontId="10" fillId="0" borderId="0" xfId="2" applyFont="1" applyBorder="1"/>
    <xf numFmtId="0" fontId="8" fillId="0" borderId="0" xfId="0" applyFont="1"/>
    <xf numFmtId="0" fontId="13" fillId="0" borderId="0" xfId="0" applyFont="1"/>
    <xf numFmtId="0" fontId="15" fillId="3" borderId="0" xfId="0" applyFont="1" applyFill="1" applyAlignment="1">
      <alignment horizontal="left" vertical="center" wrapText="1"/>
    </xf>
    <xf numFmtId="0" fontId="5" fillId="0" borderId="3" xfId="0" applyFont="1" applyBorder="1"/>
    <xf numFmtId="0" fontId="15" fillId="3" borderId="3" xfId="0" applyFont="1" applyFill="1" applyBorder="1" applyAlignment="1">
      <alignment horizontal="left" vertical="center" wrapText="1"/>
    </xf>
    <xf numFmtId="0" fontId="16" fillId="0" borderId="3" xfId="0" applyFont="1" applyBorder="1" applyAlignment="1">
      <alignment wrapText="1"/>
    </xf>
    <xf numFmtId="0" fontId="13" fillId="0" borderId="3" xfId="0" applyFont="1" applyBorder="1"/>
    <xf numFmtId="0" fontId="12" fillId="0" borderId="3" xfId="0" applyFont="1" applyBorder="1"/>
    <xf numFmtId="0" fontId="12" fillId="0" borderId="0" xfId="0" applyFont="1" applyAlignment="1">
      <alignment vertical="center" wrapText="1"/>
    </xf>
    <xf numFmtId="0" fontId="12" fillId="0" borderId="3" xfId="0" applyFont="1" applyBorder="1" applyAlignment="1">
      <alignment wrapText="1"/>
    </xf>
    <xf numFmtId="0" fontId="12" fillId="0" borderId="0" xfId="0" applyFont="1"/>
    <xf numFmtId="0" fontId="12" fillId="0" borderId="3" xfId="0" applyFont="1" applyBorder="1" applyAlignment="1">
      <alignment horizontal="center" wrapText="1"/>
    </xf>
    <xf numFmtId="0" fontId="14" fillId="3" borderId="0" xfId="0" applyFont="1" applyFill="1" applyAlignment="1">
      <alignment vertical="center" wrapText="1"/>
    </xf>
    <xf numFmtId="0" fontId="12" fillId="0" borderId="18" xfId="1" applyFont="1" applyBorder="1" applyAlignment="1">
      <alignment horizontal="right"/>
    </xf>
    <xf numFmtId="0" fontId="12" fillId="0" borderId="0" xfId="1" applyFont="1" applyBorder="1"/>
    <xf numFmtId="0" fontId="12" fillId="0" borderId="0" xfId="1" applyFont="1" applyBorder="1" applyAlignment="1">
      <alignment horizontal="right"/>
    </xf>
    <xf numFmtId="0" fontId="12" fillId="0" borderId="0" xfId="0" applyFont="1" applyAlignment="1">
      <alignment horizontal="center" wrapText="1"/>
    </xf>
    <xf numFmtId="0" fontId="18" fillId="0" borderId="0" xfId="3" applyFont="1"/>
    <xf numFmtId="0" fontId="19" fillId="0" borderId="0" xfId="0" applyFont="1" applyAlignment="1">
      <alignment vertical="center" wrapText="1"/>
    </xf>
    <xf numFmtId="0" fontId="14" fillId="3" borderId="0" xfId="0" applyFont="1" applyFill="1" applyAlignment="1">
      <alignment horizontal="left" vertical="center" wrapText="1"/>
    </xf>
    <xf numFmtId="0" fontId="13" fillId="0" borderId="0" xfId="0" applyFont="1" applyAlignment="1">
      <alignment vertical="center"/>
    </xf>
    <xf numFmtId="0" fontId="14" fillId="3" borderId="0" xfId="0" applyFont="1" applyFill="1" applyAlignment="1">
      <alignment vertical="top" wrapText="1"/>
    </xf>
    <xf numFmtId="0" fontId="13" fillId="0" borderId="3" xfId="0" applyFont="1" applyBorder="1" applyAlignment="1">
      <alignment wrapText="1"/>
    </xf>
    <xf numFmtId="0" fontId="12" fillId="0" borderId="3" xfId="0" applyFont="1" applyBorder="1" applyAlignment="1">
      <alignment horizontal="right"/>
    </xf>
    <xf numFmtId="0" fontId="20" fillId="0" borderId="0" xfId="2" applyFont="1" applyBorder="1"/>
    <xf numFmtId="0" fontId="13" fillId="0" borderId="0" xfId="0" applyFont="1" applyAlignment="1">
      <alignment horizontal="right" wrapText="1"/>
    </xf>
    <xf numFmtId="0" fontId="13" fillId="0" borderId="0" xfId="0" applyFont="1" applyAlignment="1">
      <alignment horizontal="right"/>
    </xf>
    <xf numFmtId="0" fontId="14" fillId="0" borderId="0" xfId="0" applyFont="1" applyAlignment="1">
      <alignment horizontal="left" vertical="center" wrapText="1"/>
    </xf>
    <xf numFmtId="0" fontId="12" fillId="0" borderId="6" xfId="0" applyFont="1" applyBorder="1" applyAlignment="1">
      <alignment horizontal="right"/>
    </xf>
    <xf numFmtId="0" fontId="12" fillId="0" borderId="0" xfId="0" applyFont="1" applyAlignment="1">
      <alignment horizontal="center" vertical="center" wrapText="1"/>
    </xf>
    <xf numFmtId="0" fontId="13" fillId="0" borderId="0" xfId="0" applyFont="1" applyAlignment="1">
      <alignment horizontal="center"/>
    </xf>
    <xf numFmtId="0" fontId="12" fillId="0" borderId="3" xfId="0" applyFont="1" applyBorder="1" applyAlignment="1">
      <alignment horizontal="right" wrapText="1"/>
    </xf>
    <xf numFmtId="0" fontId="12" fillId="0" borderId="7" xfId="0" applyFont="1" applyBorder="1" applyAlignment="1">
      <alignment horizontal="right" wrapText="1"/>
    </xf>
    <xf numFmtId="0" fontId="12" fillId="0" borderId="7" xfId="0" applyFont="1" applyBorder="1" applyAlignment="1">
      <alignment horizontal="center" wrapText="1"/>
    </xf>
    <xf numFmtId="0" fontId="5" fillId="0" borderId="6" xfId="0" applyFont="1" applyBorder="1"/>
    <xf numFmtId="0" fontId="21" fillId="0" borderId="0" xfId="0" applyFont="1" applyAlignment="1">
      <alignment wrapText="1"/>
    </xf>
    <xf numFmtId="0" fontId="16" fillId="0" borderId="0" xfId="0" applyFont="1" applyAlignment="1">
      <alignment wrapText="1"/>
    </xf>
    <xf numFmtId="0" fontId="16" fillId="0" borderId="19" xfId="0" applyFont="1" applyBorder="1" applyAlignment="1">
      <alignment wrapText="1"/>
    </xf>
    <xf numFmtId="0" fontId="12" fillId="0" borderId="7" xfId="0" applyFont="1" applyBorder="1" applyAlignment="1">
      <alignment horizontal="left"/>
    </xf>
    <xf numFmtId="0" fontId="12" fillId="0" borderId="7" xfId="0" applyFont="1" applyBorder="1" applyAlignment="1">
      <alignment horizontal="left" wrapText="1"/>
    </xf>
    <xf numFmtId="0" fontId="13" fillId="0" borderId="0" xfId="0" applyFont="1" applyAlignment="1">
      <alignment vertical="center" wrapText="1"/>
    </xf>
    <xf numFmtId="0" fontId="27" fillId="0" borderId="0" xfId="0" applyFont="1" applyAlignment="1">
      <alignment vertical="center" wrapText="1"/>
    </xf>
    <xf numFmtId="0" fontId="0" fillId="0" borderId="0" xfId="0" applyAlignment="1">
      <alignment horizontal="center" vertical="top"/>
    </xf>
    <xf numFmtId="0" fontId="0" fillId="0" borderId="0" xfId="0" applyAlignment="1">
      <alignment vertical="top"/>
    </xf>
    <xf numFmtId="0" fontId="0" fillId="0" borderId="0" xfId="0" applyAlignment="1">
      <alignment horizontal="left"/>
    </xf>
    <xf numFmtId="0" fontId="29" fillId="0" borderId="0" xfId="0" applyFont="1"/>
    <xf numFmtId="0" fontId="13" fillId="0" borderId="3" xfId="0" applyFont="1" applyBorder="1" applyAlignment="1">
      <alignment horizontal="center" vertical="center"/>
    </xf>
    <xf numFmtId="0" fontId="12" fillId="0" borderId="3" xfId="0" applyFont="1" applyBorder="1" applyAlignment="1">
      <alignment horizontal="center" vertical="center"/>
    </xf>
    <xf numFmtId="0" fontId="5" fillId="0" borderId="9" xfId="0" applyFont="1" applyBorder="1"/>
    <xf numFmtId="0" fontId="12" fillId="0" borderId="9" xfId="0" applyFont="1" applyBorder="1"/>
    <xf numFmtId="0" fontId="13" fillId="0" borderId="9" xfId="0" applyFont="1" applyBorder="1"/>
    <xf numFmtId="0" fontId="12" fillId="0" borderId="16" xfId="0" applyFont="1" applyBorder="1" applyAlignment="1">
      <alignment horizontal="center" vertical="center" wrapText="1"/>
    </xf>
    <xf numFmtId="0" fontId="12" fillId="0" borderId="7" xfId="0" applyFont="1" applyBorder="1" applyAlignment="1">
      <alignment horizontal="left" vertical="top" wrapText="1"/>
    </xf>
    <xf numFmtId="0" fontId="16" fillId="3" borderId="3" xfId="0" applyFont="1" applyFill="1" applyBorder="1" applyAlignment="1">
      <alignment vertical="center" wrapText="1"/>
    </xf>
    <xf numFmtId="0" fontId="12" fillId="0" borderId="3" xfId="0" applyFont="1" applyBorder="1" applyAlignment="1">
      <alignment horizontal="left" vertical="center"/>
    </xf>
    <xf numFmtId="0" fontId="13" fillId="0" borderId="7" xfId="0" applyFont="1" applyBorder="1" applyAlignment="1">
      <alignment wrapText="1"/>
    </xf>
    <xf numFmtId="0" fontId="5" fillId="0" borderId="0" xfId="0" applyFont="1" applyAlignment="1">
      <alignment horizontal="center"/>
    </xf>
    <xf numFmtId="0" fontId="13" fillId="0" borderId="3" xfId="0" applyFont="1" applyBorder="1" applyAlignment="1">
      <alignment horizontal="center"/>
    </xf>
    <xf numFmtId="0" fontId="13" fillId="0" borderId="26" xfId="0" applyFont="1" applyBorder="1"/>
    <xf numFmtId="0" fontId="13" fillId="0" borderId="26" xfId="0" applyFont="1" applyBorder="1" applyAlignment="1">
      <alignment horizontal="left" wrapText="1"/>
    </xf>
    <xf numFmtId="0" fontId="13" fillId="0" borderId="26" xfId="0" applyFont="1" applyBorder="1" applyAlignment="1">
      <alignment wrapText="1"/>
    </xf>
    <xf numFmtId="0" fontId="5" fillId="0" borderId="22" xfId="0" applyFont="1" applyBorder="1"/>
    <xf numFmtId="0" fontId="5" fillId="0" borderId="19" xfId="0" applyFont="1" applyBorder="1"/>
    <xf numFmtId="0" fontId="5" fillId="0" borderId="23" xfId="0" applyFont="1" applyBorder="1"/>
    <xf numFmtId="0" fontId="16" fillId="0" borderId="3" xfId="0" applyFont="1" applyBorder="1" applyAlignment="1">
      <alignment horizontal="left" vertical="center" wrapText="1"/>
    </xf>
    <xf numFmtId="0" fontId="13" fillId="0" borderId="26" xfId="0" applyFont="1" applyBorder="1" applyAlignment="1">
      <alignment vertical="center" wrapText="1"/>
    </xf>
    <xf numFmtId="0" fontId="13" fillId="2" borderId="3" xfId="0" applyFont="1" applyFill="1" applyBorder="1" applyAlignment="1">
      <alignment horizontal="center"/>
    </xf>
    <xf numFmtId="0" fontId="13" fillId="0" borderId="4" xfId="0" applyFont="1" applyBorder="1" applyAlignment="1">
      <alignment horizontal="center" wrapText="1"/>
    </xf>
    <xf numFmtId="0" fontId="12" fillId="0" borderId="4" xfId="0" applyFont="1" applyBorder="1" applyAlignment="1">
      <alignment horizontal="center" vertical="center" wrapText="1"/>
    </xf>
    <xf numFmtId="0" fontId="13" fillId="0" borderId="5" xfId="0" applyFont="1" applyBorder="1" applyAlignment="1">
      <alignment horizontal="center" wrapText="1"/>
    </xf>
    <xf numFmtId="0" fontId="13" fillId="0" borderId="3" xfId="0" applyFont="1" applyBorder="1" applyAlignment="1">
      <alignment horizontal="center" vertical="center" wrapText="1"/>
    </xf>
    <xf numFmtId="0" fontId="13" fillId="0" borderId="26" xfId="0" applyFont="1" applyBorder="1" applyAlignment="1">
      <alignment vertical="top" wrapText="1"/>
    </xf>
    <xf numFmtId="0" fontId="13" fillId="0" borderId="27" xfId="0" applyFont="1" applyBorder="1" applyAlignment="1">
      <alignment wrapText="1"/>
    </xf>
    <xf numFmtId="0" fontId="38" fillId="0" borderId="26" xfId="5" applyFont="1" applyBorder="1" applyAlignment="1">
      <alignment horizontal="left" vertical="top" wrapText="1"/>
    </xf>
    <xf numFmtId="0" fontId="38" fillId="0" borderId="26" xfId="5" applyFont="1" applyBorder="1" applyAlignment="1">
      <alignment wrapText="1"/>
    </xf>
    <xf numFmtId="0" fontId="38" fillId="0" borderId="27" xfId="5" applyFont="1" applyBorder="1" applyAlignment="1">
      <alignment wrapText="1"/>
    </xf>
    <xf numFmtId="0" fontId="38" fillId="0" borderId="26" xfId="5" applyFont="1" applyBorder="1" applyAlignment="1">
      <alignment horizontal="left" wrapText="1" indent="3"/>
    </xf>
    <xf numFmtId="0" fontId="22" fillId="0" borderId="0" xfId="0" applyFont="1" applyAlignment="1">
      <alignment vertical="center" wrapText="1"/>
    </xf>
    <xf numFmtId="0" fontId="13" fillId="0" borderId="31" xfId="0" applyFont="1" applyBorder="1" applyAlignment="1">
      <alignment wrapText="1"/>
    </xf>
    <xf numFmtId="0" fontId="5" fillId="0" borderId="34" xfId="0" applyFont="1" applyBorder="1"/>
    <xf numFmtId="0" fontId="13" fillId="0" borderId="0" xfId="0" applyFont="1" applyAlignment="1">
      <alignment horizontal="center" vertical="center"/>
    </xf>
    <xf numFmtId="0" fontId="38" fillId="0" borderId="38" xfId="5" applyFont="1" applyBorder="1" applyAlignment="1">
      <alignment wrapText="1"/>
    </xf>
    <xf numFmtId="0" fontId="17" fillId="0" borderId="0" xfId="0" applyFont="1" applyAlignment="1">
      <alignment vertical="center" wrapText="1"/>
    </xf>
    <xf numFmtId="0" fontId="17" fillId="0" borderId="11" xfId="0" applyFont="1" applyBorder="1" applyAlignment="1">
      <alignment vertical="center" wrapText="1"/>
    </xf>
    <xf numFmtId="0" fontId="15" fillId="3" borderId="13" xfId="0" applyFont="1" applyFill="1" applyBorder="1" applyAlignment="1">
      <alignment horizontal="left" vertical="center" wrapText="1"/>
    </xf>
    <xf numFmtId="0" fontId="12" fillId="0" borderId="3" xfId="0" applyFont="1" applyBorder="1" applyAlignment="1">
      <alignment horizontal="left"/>
    </xf>
    <xf numFmtId="0" fontId="15" fillId="3" borderId="3" xfId="0" applyFont="1" applyFill="1" applyBorder="1" applyAlignment="1">
      <alignment horizontal="left" vertical="center" wrapText="1"/>
    </xf>
    <xf numFmtId="0" fontId="12" fillId="0" borderId="3" xfId="0" applyFont="1" applyBorder="1" applyAlignment="1">
      <alignment horizontal="center" vertical="center" wrapText="1"/>
    </xf>
    <xf numFmtId="0" fontId="33" fillId="0" borderId="3" xfId="0" applyFont="1" applyBorder="1" applyAlignment="1">
      <alignment horizontal="center" vertical="center"/>
    </xf>
    <xf numFmtId="0" fontId="12" fillId="0" borderId="0" xfId="0" applyFont="1" applyBorder="1" applyAlignment="1">
      <alignment horizontal="right" wrapText="1"/>
    </xf>
    <xf numFmtId="0" fontId="13" fillId="0" borderId="19" xfId="0" applyFont="1" applyBorder="1" applyAlignment="1">
      <alignment horizontal="center"/>
    </xf>
    <xf numFmtId="0" fontId="12" fillId="0" borderId="0" xfId="0" applyFont="1" applyBorder="1" applyAlignment="1">
      <alignment horizontal="left" vertical="center" wrapText="1"/>
    </xf>
    <xf numFmtId="0" fontId="16" fillId="0" borderId="6" xfId="0" applyFont="1" applyBorder="1" applyAlignment="1">
      <alignment horizontal="left" vertical="center" wrapText="1"/>
    </xf>
    <xf numFmtId="0" fontId="13" fillId="0" borderId="0" xfId="0" applyFont="1" applyBorder="1" applyAlignment="1">
      <alignment wrapText="1"/>
    </xf>
    <xf numFmtId="0" fontId="5" fillId="0" borderId="0" xfId="0" applyFont="1" applyBorder="1"/>
    <xf numFmtId="0" fontId="5" fillId="0" borderId="0" xfId="0" applyFont="1" applyFill="1" applyBorder="1" applyAlignment="1">
      <alignment horizontal="center" textRotation="90"/>
    </xf>
    <xf numFmtId="0" fontId="15" fillId="3" borderId="3" xfId="0" applyFont="1" applyFill="1" applyBorder="1" applyAlignment="1">
      <alignment vertical="center" wrapText="1"/>
    </xf>
    <xf numFmtId="0" fontId="13" fillId="0" borderId="6" xfId="0" applyFont="1" applyBorder="1"/>
    <xf numFmtId="0" fontId="12" fillId="0" borderId="3" xfId="0" applyFont="1" applyBorder="1" applyAlignment="1">
      <alignment horizontal="left" indent="1"/>
    </xf>
    <xf numFmtId="0" fontId="12" fillId="0" borderId="16" xfId="0" applyFont="1" applyBorder="1" applyAlignment="1">
      <alignment horizontal="center" vertical="center"/>
    </xf>
    <xf numFmtId="0" fontId="30" fillId="0" borderId="3" xfId="0" applyFont="1" applyBorder="1" applyAlignment="1">
      <alignment horizontal="left" vertical="center" wrapText="1"/>
    </xf>
    <xf numFmtId="0" fontId="1" fillId="0" borderId="18" xfId="1" applyBorder="1" applyAlignment="1">
      <alignment horizontal="right" wrapText="1"/>
    </xf>
    <xf numFmtId="0" fontId="1" fillId="0" borderId="18" xfId="1" applyBorder="1"/>
    <xf numFmtId="0" fontId="5" fillId="0" borderId="0" xfId="0" applyFont="1" applyFill="1" applyAlignment="1">
      <alignment horizontal="center" textRotation="90"/>
    </xf>
    <xf numFmtId="0" fontId="23" fillId="6" borderId="0" xfId="0" applyFont="1" applyFill="1" applyAlignment="1">
      <alignment horizontal="left" vertical="center" wrapText="1"/>
    </xf>
    <xf numFmtId="0" fontId="23" fillId="6" borderId="3"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3" xfId="0" applyFont="1" applyFill="1" applyBorder="1"/>
    <xf numFmtId="0" fontId="13" fillId="6" borderId="3" xfId="0" applyFont="1" applyFill="1" applyBorder="1" applyAlignment="1">
      <alignment horizontal="center" wrapText="1"/>
    </xf>
    <xf numFmtId="0" fontId="0" fillId="6" borderId="4" xfId="0" applyFill="1" applyBorder="1"/>
    <xf numFmtId="0" fontId="23" fillId="6" borderId="5" xfId="0" applyFont="1" applyFill="1" applyBorder="1"/>
    <xf numFmtId="0" fontId="0" fillId="6" borderId="5" xfId="0" applyFill="1" applyBorder="1"/>
    <xf numFmtId="0" fontId="23" fillId="6" borderId="35" xfId="0" applyFont="1" applyFill="1" applyBorder="1" applyAlignment="1">
      <alignment vertical="center"/>
    </xf>
    <xf numFmtId="0" fontId="23" fillId="6" borderId="0" xfId="0" applyFont="1" applyFill="1"/>
    <xf numFmtId="0" fontId="13" fillId="6" borderId="0" xfId="0" applyFont="1" applyFill="1"/>
    <xf numFmtId="0" fontId="12" fillId="6" borderId="3" xfId="0" applyFont="1" applyFill="1" applyBorder="1" applyAlignment="1">
      <alignment wrapText="1"/>
    </xf>
    <xf numFmtId="0" fontId="12" fillId="6" borderId="16" xfId="0" applyFont="1" applyFill="1" applyBorder="1" applyAlignment="1">
      <alignment horizontal="left"/>
    </xf>
    <xf numFmtId="0" fontId="12" fillId="6" borderId="3" xfId="0" applyFont="1" applyFill="1" applyBorder="1" applyAlignment="1">
      <alignment horizontal="center" wrapText="1"/>
    </xf>
    <xf numFmtId="0" fontId="44" fillId="6" borderId="0" xfId="0" applyFont="1" applyFill="1"/>
    <xf numFmtId="0" fontId="5" fillId="6" borderId="3" xfId="0" applyFont="1" applyFill="1" applyBorder="1"/>
    <xf numFmtId="0" fontId="33" fillId="3" borderId="0" xfId="0" applyFont="1" applyFill="1" applyBorder="1" applyAlignment="1">
      <alignment horizontal="left" vertical="center" wrapText="1"/>
    </xf>
    <xf numFmtId="0" fontId="23" fillId="6" borderId="0" xfId="0" applyFont="1" applyFill="1" applyBorder="1" applyAlignment="1">
      <alignment horizontal="center" vertical="center" wrapText="1"/>
    </xf>
    <xf numFmtId="0" fontId="12" fillId="0" borderId="0" xfId="0" applyFont="1" applyBorder="1" applyAlignment="1">
      <alignment horizontal="center" wrapText="1"/>
    </xf>
    <xf numFmtId="0" fontId="12" fillId="0" borderId="4" xfId="0" applyFont="1" applyBorder="1" applyAlignment="1">
      <alignment horizontal="center" wrapText="1"/>
    </xf>
    <xf numFmtId="0" fontId="23" fillId="6" borderId="6"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13" fillId="0" borderId="7" xfId="0" applyFont="1" applyBorder="1" applyAlignment="1">
      <alignment horizontal="right"/>
    </xf>
    <xf numFmtId="0" fontId="13" fillId="0" borderId="7" xfId="0" applyFont="1" applyBorder="1" applyAlignment="1">
      <alignment horizontal="right" wrapText="1"/>
    </xf>
    <xf numFmtId="0" fontId="23" fillId="6" borderId="38" xfId="0" applyFont="1" applyFill="1" applyBorder="1" applyAlignment="1">
      <alignment horizontal="center" vertical="center" wrapText="1"/>
    </xf>
    <xf numFmtId="0" fontId="23" fillId="6" borderId="22" xfId="0" applyFont="1" applyFill="1" applyBorder="1" applyAlignment="1">
      <alignment horizontal="center" vertical="center" wrapText="1"/>
    </xf>
    <xf numFmtId="0" fontId="12" fillId="0" borderId="38" xfId="0" applyFont="1" applyBorder="1" applyAlignment="1">
      <alignment horizontal="center" wrapText="1"/>
    </xf>
    <xf numFmtId="0" fontId="12" fillId="0" borderId="36" xfId="0" applyFont="1" applyBorder="1" applyAlignment="1">
      <alignment horizontal="center" wrapText="1"/>
    </xf>
    <xf numFmtId="0" fontId="23" fillId="6" borderId="37" xfId="0" applyFont="1" applyFill="1" applyBorder="1" applyAlignment="1">
      <alignment horizontal="center" vertical="center" wrapText="1"/>
    </xf>
    <xf numFmtId="0" fontId="23" fillId="6" borderId="31" xfId="0" applyFont="1" applyFill="1" applyBorder="1" applyAlignment="1">
      <alignment horizontal="center" vertical="center" wrapText="1"/>
    </xf>
    <xf numFmtId="0" fontId="23" fillId="6" borderId="33"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23" fillId="6" borderId="25" xfId="0" applyFont="1" applyFill="1" applyBorder="1" applyAlignment="1">
      <alignment horizontal="center" vertical="center" wrapText="1"/>
    </xf>
    <xf numFmtId="0" fontId="23" fillId="6" borderId="41" xfId="0" applyFont="1" applyFill="1" applyBorder="1" applyAlignment="1">
      <alignment horizontal="center" vertical="center" wrapText="1"/>
    </xf>
    <xf numFmtId="0" fontId="12" fillId="0" borderId="41" xfId="0" applyFont="1" applyBorder="1" applyAlignment="1">
      <alignment horizontal="center" wrapText="1"/>
    </xf>
    <xf numFmtId="0" fontId="23" fillId="6" borderId="26" xfId="0" applyFont="1" applyFill="1" applyBorder="1" applyAlignment="1">
      <alignment horizontal="center" vertical="center" wrapText="1"/>
    </xf>
    <xf numFmtId="0" fontId="1" fillId="0" borderId="18" xfId="1" applyBorder="1" applyAlignment="1">
      <alignment horizontal="right"/>
    </xf>
    <xf numFmtId="0" fontId="23" fillId="0" borderId="0" xfId="0" applyFont="1" applyFill="1" applyBorder="1" applyAlignment="1">
      <alignment vertical="center" wrapText="1"/>
    </xf>
    <xf numFmtId="0" fontId="5" fillId="0" borderId="0" xfId="0" applyFont="1" applyFill="1" applyBorder="1"/>
    <xf numFmtId="0" fontId="13" fillId="0" borderId="0" xfId="0" applyFont="1" applyFill="1" applyBorder="1" applyAlignment="1">
      <alignment horizontal="center"/>
    </xf>
    <xf numFmtId="0" fontId="1" fillId="0" borderId="0" xfId="1" applyFill="1" applyBorder="1" applyAlignment="1">
      <alignment horizontal="center"/>
    </xf>
    <xf numFmtId="0" fontId="12" fillId="6" borderId="5" xfId="0" applyFont="1" applyFill="1" applyBorder="1"/>
    <xf numFmtId="0" fontId="12" fillId="6" borderId="5" xfId="0" applyFont="1" applyFill="1" applyBorder="1" applyAlignment="1">
      <alignment wrapText="1"/>
    </xf>
    <xf numFmtId="0" fontId="12" fillId="6" borderId="3" xfId="0" applyFont="1" applyFill="1" applyBorder="1"/>
    <xf numFmtId="0" fontId="13" fillId="0" borderId="0" xfId="0" applyFont="1" applyFill="1" applyBorder="1"/>
    <xf numFmtId="0" fontId="23" fillId="6" borderId="3" xfId="0" applyFont="1" applyFill="1" applyBorder="1" applyAlignment="1">
      <alignment horizontal="left"/>
    </xf>
    <xf numFmtId="0" fontId="23" fillId="6" borderId="0" xfId="0" applyFont="1" applyFill="1" applyBorder="1" applyAlignment="1">
      <alignment horizontal="center" wrapText="1"/>
    </xf>
    <xf numFmtId="0" fontId="16" fillId="0" borderId="3" xfId="0" applyFont="1" applyFill="1" applyBorder="1" applyAlignment="1">
      <alignment horizontal="center" wrapText="1"/>
    </xf>
    <xf numFmtId="0" fontId="23" fillId="6" borderId="0" xfId="0" applyFont="1" applyFill="1" applyBorder="1" applyAlignment="1">
      <alignment vertical="center" wrapText="1"/>
    </xf>
    <xf numFmtId="0" fontId="23" fillId="6" borderId="6" xfId="0" applyFont="1" applyFill="1" applyBorder="1" applyAlignment="1">
      <alignment horizontal="center" wrapText="1"/>
    </xf>
    <xf numFmtId="0" fontId="16" fillId="0" borderId="31" xfId="0" applyFont="1" applyFill="1" applyBorder="1" applyAlignment="1">
      <alignment vertical="center"/>
    </xf>
    <xf numFmtId="0" fontId="1" fillId="0" borderId="49" xfId="1" applyBorder="1" applyAlignment="1">
      <alignment horizontal="center"/>
    </xf>
    <xf numFmtId="0" fontId="17" fillId="8" borderId="19"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5" fillId="0" borderId="0" xfId="0" applyFont="1" applyAlignment="1">
      <alignment horizontal="center"/>
    </xf>
    <xf numFmtId="0" fontId="17" fillId="10" borderId="3"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33" fillId="11" borderId="3" xfId="0" applyFont="1" applyFill="1" applyBorder="1" applyAlignment="1">
      <alignment horizontal="center" vertical="center"/>
    </xf>
    <xf numFmtId="0" fontId="23" fillId="6" borderId="3" xfId="0" applyFont="1" applyFill="1" applyBorder="1" applyAlignment="1">
      <alignment horizontal="center" wrapText="1"/>
    </xf>
    <xf numFmtId="0" fontId="47" fillId="0" borderId="3" xfId="0" applyFont="1" applyBorder="1" applyAlignment="1">
      <alignment horizontal="center" vertical="center"/>
    </xf>
    <xf numFmtId="0" fontId="5" fillId="6" borderId="15" xfId="0" applyFont="1" applyFill="1" applyBorder="1"/>
    <xf numFmtId="0" fontId="12" fillId="6" borderId="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3" xfId="0" applyFont="1" applyFill="1" applyBorder="1" applyAlignment="1">
      <alignment horizontal="center" wrapText="1"/>
    </xf>
    <xf numFmtId="0" fontId="12" fillId="6" borderId="6" xfId="0" applyFont="1" applyFill="1" applyBorder="1" applyAlignment="1">
      <alignment horizontal="center" wrapText="1"/>
    </xf>
    <xf numFmtId="0" fontId="23" fillId="6" borderId="4" xfId="0" applyFont="1" applyFill="1" applyBorder="1" applyAlignment="1">
      <alignment horizontal="center" wrapText="1"/>
    </xf>
    <xf numFmtId="0" fontId="23" fillId="6" borderId="36" xfId="0" applyFont="1" applyFill="1" applyBorder="1" applyAlignment="1">
      <alignment horizontal="center" wrapText="1"/>
    </xf>
    <xf numFmtId="0" fontId="23" fillId="6" borderId="0" xfId="0" applyFont="1" applyFill="1" applyAlignment="1">
      <alignment horizontal="center"/>
    </xf>
    <xf numFmtId="0" fontId="33" fillId="8" borderId="3" xfId="0" applyFont="1" applyFill="1" applyBorder="1" applyAlignment="1">
      <alignment horizontal="center" vertical="center"/>
    </xf>
    <xf numFmtId="0" fontId="13" fillId="0" borderId="31" xfId="0" applyFont="1" applyBorder="1" applyAlignment="1">
      <alignment horizontal="center"/>
    </xf>
    <xf numFmtId="0" fontId="13" fillId="0" borderId="22" xfId="0" applyFont="1" applyBorder="1" applyAlignment="1">
      <alignment horizontal="center"/>
    </xf>
    <xf numFmtId="0" fontId="1" fillId="0" borderId="43" xfId="1" applyBorder="1" applyAlignment="1">
      <alignment horizontal="center"/>
    </xf>
    <xf numFmtId="0" fontId="13" fillId="0" borderId="26" xfId="0" applyFont="1" applyBorder="1" applyAlignment="1">
      <alignment horizontal="center"/>
    </xf>
    <xf numFmtId="0" fontId="1" fillId="0" borderId="44" xfId="1" applyBorder="1" applyAlignment="1">
      <alignment horizontal="center"/>
    </xf>
    <xf numFmtId="0" fontId="1" fillId="0" borderId="42" xfId="1" applyBorder="1" applyAlignment="1">
      <alignment horizontal="center"/>
    </xf>
    <xf numFmtId="0" fontId="1" fillId="0" borderId="45" xfId="1" applyBorder="1" applyAlignment="1">
      <alignment horizontal="center"/>
    </xf>
    <xf numFmtId="0" fontId="1" fillId="0" borderId="50" xfId="1" applyBorder="1" applyAlignment="1">
      <alignment horizontal="center"/>
    </xf>
    <xf numFmtId="0" fontId="12" fillId="12" borderId="36" xfId="0" applyFont="1" applyFill="1" applyBorder="1" applyAlignment="1">
      <alignment horizontal="center" wrapText="1"/>
    </xf>
    <xf numFmtId="0" fontId="13" fillId="12" borderId="22" xfId="0" applyFont="1" applyFill="1" applyBorder="1" applyAlignment="1">
      <alignment horizontal="center"/>
    </xf>
    <xf numFmtId="0" fontId="1" fillId="12" borderId="18" xfId="1" applyFill="1" applyBorder="1" applyAlignment="1">
      <alignment horizontal="center"/>
    </xf>
    <xf numFmtId="0" fontId="1" fillId="12" borderId="45" xfId="1" applyFill="1" applyBorder="1" applyAlignment="1">
      <alignment horizontal="center"/>
    </xf>
    <xf numFmtId="0" fontId="12" fillId="12" borderId="41" xfId="0" applyFont="1" applyFill="1" applyBorder="1" applyAlignment="1">
      <alignment horizontal="center" wrapText="1"/>
    </xf>
    <xf numFmtId="0" fontId="1" fillId="12" borderId="42" xfId="1" applyFill="1" applyBorder="1" applyAlignment="1">
      <alignment horizontal="center"/>
    </xf>
    <xf numFmtId="0" fontId="47" fillId="0" borderId="3" xfId="0" applyFont="1" applyBorder="1" applyAlignment="1">
      <alignment horizontal="center"/>
    </xf>
    <xf numFmtId="0" fontId="13" fillId="0" borderId="3" xfId="0" applyFont="1" applyBorder="1" applyAlignment="1">
      <alignment horizontal="center" wrapText="1"/>
    </xf>
    <xf numFmtId="0" fontId="21" fillId="0" borderId="3" xfId="0" applyFont="1" applyBorder="1" applyAlignment="1">
      <alignment horizontal="center" wrapText="1"/>
    </xf>
    <xf numFmtId="0" fontId="21" fillId="0" borderId="7" xfId="0" applyFont="1" applyBorder="1" applyAlignment="1">
      <alignment horizontal="center" wrapText="1"/>
    </xf>
    <xf numFmtId="0" fontId="33" fillId="0" borderId="3" xfId="0" applyFont="1" applyFill="1" applyBorder="1" applyAlignment="1">
      <alignment horizontal="center" wrapText="1"/>
    </xf>
    <xf numFmtId="0" fontId="33" fillId="10" borderId="3" xfId="0" applyFont="1" applyFill="1" applyBorder="1" applyAlignment="1">
      <alignment horizontal="center" vertical="center"/>
    </xf>
    <xf numFmtId="0" fontId="33" fillId="10" borderId="19" xfId="0" applyFont="1" applyFill="1" applyBorder="1" applyAlignment="1">
      <alignment horizontal="center"/>
    </xf>
    <xf numFmtId="0" fontId="16" fillId="0" borderId="17" xfId="0" applyFont="1" applyFill="1" applyBorder="1"/>
    <xf numFmtId="0" fontId="16" fillId="0" borderId="7" xfId="0" applyFont="1" applyFill="1" applyBorder="1"/>
    <xf numFmtId="0" fontId="17" fillId="11" borderId="4" xfId="0" applyFont="1" applyFill="1" applyBorder="1" applyAlignment="1">
      <alignment horizontal="center" vertical="center" wrapText="1"/>
    </xf>
    <xf numFmtId="0" fontId="13" fillId="0" borderId="3" xfId="0" applyFont="1" applyFill="1" applyBorder="1" applyAlignment="1">
      <alignment horizontal="center" wrapText="1"/>
    </xf>
    <xf numFmtId="0" fontId="13" fillId="0" borderId="19" xfId="0" applyFont="1" applyFill="1" applyBorder="1" applyAlignment="1">
      <alignment horizontal="center" wrapText="1"/>
    </xf>
    <xf numFmtId="0" fontId="33" fillId="10" borderId="19" xfId="0" applyFont="1" applyFill="1" applyBorder="1" applyAlignment="1">
      <alignment horizontal="center" vertical="center"/>
    </xf>
    <xf numFmtId="0" fontId="21" fillId="0" borderId="3" xfId="0" applyFont="1" applyBorder="1" applyAlignment="1">
      <alignment horizontal="center" vertical="center" wrapText="1"/>
    </xf>
    <xf numFmtId="0" fontId="5" fillId="0" borderId="3" xfId="0" applyFont="1" applyBorder="1" applyAlignment="1">
      <alignment horizontal="center" vertical="center"/>
    </xf>
    <xf numFmtId="0" fontId="13" fillId="0" borderId="7" xfId="0" applyFont="1" applyBorder="1" applyAlignment="1">
      <alignment horizontal="center"/>
    </xf>
    <xf numFmtId="0" fontId="13" fillId="0" borderId="17" xfId="0" applyFont="1" applyBorder="1" applyAlignment="1">
      <alignment horizontal="center"/>
    </xf>
    <xf numFmtId="0" fontId="13" fillId="0" borderId="7" xfId="0" applyFont="1" applyBorder="1" applyAlignment="1">
      <alignment horizontal="center" wrapText="1"/>
    </xf>
    <xf numFmtId="0" fontId="13" fillId="0" borderId="16" xfId="0" applyFont="1" applyBorder="1" applyAlignment="1">
      <alignment horizontal="center"/>
    </xf>
    <xf numFmtId="0" fontId="13" fillId="0" borderId="6" xfId="0" applyFont="1" applyBorder="1" applyAlignment="1">
      <alignment horizontal="center" vertical="center"/>
    </xf>
    <xf numFmtId="0" fontId="16" fillId="0" borderId="3" xfId="0" applyFont="1" applyFill="1" applyBorder="1" applyAlignment="1">
      <alignment horizontal="center" vertical="center" wrapText="1"/>
    </xf>
    <xf numFmtId="0" fontId="1" fillId="0" borderId="49" xfId="1" applyBorder="1" applyAlignment="1">
      <alignment horizontal="center"/>
    </xf>
    <xf numFmtId="0" fontId="21" fillId="0" borderId="4" xfId="0" applyFont="1" applyBorder="1" applyAlignment="1">
      <alignment horizontal="center" vertical="center" wrapText="1"/>
    </xf>
    <xf numFmtId="0" fontId="49" fillId="6" borderId="24" xfId="5" applyFont="1" applyFill="1" applyBorder="1" applyAlignment="1">
      <alignment horizontal="center" vertical="center" wrapText="1"/>
    </xf>
    <xf numFmtId="0" fontId="38" fillId="0" borderId="26" xfId="5" applyFont="1" applyBorder="1" applyAlignment="1">
      <alignment horizontal="left" wrapText="1" indent="4"/>
    </xf>
    <xf numFmtId="0" fontId="12" fillId="0" borderId="26" xfId="0" applyFont="1" applyBorder="1" applyAlignment="1">
      <alignment horizontal="center" vertic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5" fillId="0" borderId="19" xfId="0" applyFont="1" applyBorder="1" applyAlignment="1">
      <alignment horizontal="center" vertical="center"/>
    </xf>
    <xf numFmtId="0" fontId="49" fillId="6" borderId="47" xfId="5" applyFont="1" applyFill="1" applyBorder="1" applyAlignment="1">
      <alignment horizontal="center"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6" fillId="0" borderId="22" xfId="0" applyFont="1" applyBorder="1" applyAlignment="1">
      <alignment wrapText="1"/>
    </xf>
    <xf numFmtId="0" fontId="16" fillId="0" borderId="36" xfId="0" applyFont="1" applyBorder="1" applyAlignment="1">
      <alignment horizontal="center" wrapText="1"/>
    </xf>
    <xf numFmtId="0" fontId="16" fillId="0" borderId="37" xfId="0" applyFont="1" applyBorder="1" applyAlignment="1">
      <alignment horizontal="center" wrapText="1"/>
    </xf>
    <xf numFmtId="0" fontId="16" fillId="0" borderId="23" xfId="0" applyFont="1" applyBorder="1" applyAlignment="1">
      <alignment wrapText="1"/>
    </xf>
    <xf numFmtId="0" fontId="17" fillId="0" borderId="23" xfId="0" applyFont="1" applyFill="1" applyBorder="1" applyAlignment="1">
      <alignment vertical="center" wrapText="1"/>
    </xf>
    <xf numFmtId="0" fontId="38" fillId="0" borderId="27" xfId="5" applyFont="1" applyBorder="1" applyAlignment="1">
      <alignment vertical="top" wrapText="1"/>
    </xf>
    <xf numFmtId="0" fontId="23" fillId="6" borderId="52" xfId="0" applyFont="1" applyFill="1" applyBorder="1" applyAlignment="1">
      <alignment horizontal="left" wrapText="1"/>
    </xf>
    <xf numFmtId="0" fontId="21" fillId="0" borderId="6" xfId="0" applyFont="1" applyBorder="1" applyAlignment="1">
      <alignment horizontal="center" vertical="center" wrapText="1"/>
    </xf>
    <xf numFmtId="0" fontId="16" fillId="0" borderId="53" xfId="0" applyFont="1" applyBorder="1" applyAlignment="1">
      <alignment wrapText="1"/>
    </xf>
    <xf numFmtId="0" fontId="16" fillId="0" borderId="29" xfId="0" applyFont="1" applyBorder="1" applyAlignment="1">
      <alignment wrapText="1"/>
    </xf>
    <xf numFmtId="0" fontId="50" fillId="6" borderId="28" xfId="0" applyFont="1" applyFill="1" applyBorder="1" applyAlignment="1">
      <alignment horizontal="center" vertical="center" wrapText="1"/>
    </xf>
    <xf numFmtId="0" fontId="50" fillId="6" borderId="54" xfId="0" applyFont="1" applyFill="1" applyBorder="1" applyAlignment="1">
      <alignment horizontal="center" vertical="center" wrapText="1"/>
    </xf>
    <xf numFmtId="0" fontId="50" fillId="6" borderId="55" xfId="0" applyFont="1" applyFill="1" applyBorder="1" applyAlignment="1">
      <alignment horizontal="center" vertical="center" wrapText="1"/>
    </xf>
    <xf numFmtId="0" fontId="50" fillId="6" borderId="39" xfId="0" applyFont="1" applyFill="1" applyBorder="1" applyAlignment="1">
      <alignment horizontal="center" vertical="center" wrapText="1"/>
    </xf>
    <xf numFmtId="0" fontId="50" fillId="6" borderId="40" xfId="0" applyFont="1" applyFill="1" applyBorder="1" applyAlignment="1">
      <alignment horizontal="center" vertical="center" wrapText="1"/>
    </xf>
    <xf numFmtId="0" fontId="50" fillId="6" borderId="6" xfId="0" applyFont="1" applyFill="1" applyBorder="1" applyAlignment="1">
      <alignment horizontal="center" vertical="center" wrapText="1"/>
    </xf>
    <xf numFmtId="0" fontId="50" fillId="6" borderId="37" xfId="0" applyFont="1" applyFill="1" applyBorder="1" applyAlignment="1">
      <alignment horizontal="center" vertical="center" wrapText="1"/>
    </xf>
    <xf numFmtId="0" fontId="50" fillId="6" borderId="35" xfId="0" applyFont="1" applyFill="1" applyBorder="1" applyAlignment="1">
      <alignment horizontal="center" vertical="center" wrapText="1"/>
    </xf>
    <xf numFmtId="0" fontId="50" fillId="6" borderId="3" xfId="0" applyFont="1" applyFill="1" applyBorder="1" applyAlignment="1">
      <alignment horizontal="center" vertical="center" wrapText="1"/>
    </xf>
    <xf numFmtId="0" fontId="50" fillId="6" borderId="22" xfId="0" applyFont="1" applyFill="1" applyBorder="1" applyAlignment="1">
      <alignment horizontal="center" vertical="center" wrapText="1"/>
    </xf>
    <xf numFmtId="0" fontId="14" fillId="3" borderId="56" xfId="0" applyFont="1" applyFill="1" applyBorder="1" applyAlignment="1">
      <alignment horizontal="left" vertical="top" wrapText="1"/>
    </xf>
    <xf numFmtId="0" fontId="16" fillId="0" borderId="26"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21" fillId="0" borderId="36" xfId="0" applyFont="1" applyBorder="1" applyAlignment="1">
      <alignment horizontal="center" vertical="center" wrapText="1"/>
    </xf>
    <xf numFmtId="0" fontId="17" fillId="10" borderId="7"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7" fillId="9" borderId="22"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5" fillId="0" borderId="22" xfId="0" applyFont="1" applyBorder="1" applyAlignment="1">
      <alignment horizontal="center" vertical="center"/>
    </xf>
    <xf numFmtId="0" fontId="13" fillId="0" borderId="22" xfId="0" applyFont="1" applyBorder="1" applyAlignment="1">
      <alignment horizontal="center" vertical="center"/>
    </xf>
    <xf numFmtId="0" fontId="12" fillId="0" borderId="19" xfId="0" applyFont="1" applyBorder="1" applyAlignment="1">
      <alignment horizontal="center" vertical="center"/>
    </xf>
    <xf numFmtId="0" fontId="13" fillId="0" borderId="23" xfId="0" applyFont="1" applyBorder="1" applyAlignment="1">
      <alignment horizontal="center"/>
    </xf>
    <xf numFmtId="0" fontId="5" fillId="0" borderId="53" xfId="0" applyFont="1" applyBorder="1"/>
    <xf numFmtId="0" fontId="33" fillId="11" borderId="22" xfId="0" applyFont="1" applyFill="1" applyBorder="1" applyAlignment="1">
      <alignment horizontal="center" vertical="center"/>
    </xf>
    <xf numFmtId="0" fontId="33" fillId="10" borderId="22" xfId="0" applyFont="1" applyFill="1" applyBorder="1" applyAlignment="1">
      <alignment horizontal="center" vertical="center"/>
    </xf>
    <xf numFmtId="0" fontId="33" fillId="10" borderId="36" xfId="0" applyFont="1" applyFill="1" applyBorder="1" applyAlignment="1">
      <alignment horizontal="center" vertical="center"/>
    </xf>
    <xf numFmtId="0" fontId="33" fillId="8" borderId="22" xfId="0" applyFont="1" applyFill="1" applyBorder="1" applyAlignment="1">
      <alignment horizontal="center" vertical="center"/>
    </xf>
    <xf numFmtId="0" fontId="33" fillId="8" borderId="23" xfId="0" applyFont="1" applyFill="1" applyBorder="1" applyAlignment="1">
      <alignment horizontal="center" vertical="center"/>
    </xf>
    <xf numFmtId="0" fontId="16" fillId="0" borderId="22" xfId="0" applyFont="1" applyFill="1" applyBorder="1" applyAlignment="1">
      <alignment horizontal="center" vertical="center" wrapText="1"/>
    </xf>
    <xf numFmtId="0" fontId="0" fillId="0" borderId="28" xfId="0" applyBorder="1"/>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0" fillId="0" borderId="34" xfId="0" applyBorder="1"/>
    <xf numFmtId="0" fontId="13" fillId="0" borderId="22" xfId="0" applyFont="1" applyBorder="1" applyAlignment="1">
      <alignment horizontal="center" vertical="center" wrapText="1"/>
    </xf>
    <xf numFmtId="0" fontId="13" fillId="0" borderId="51" xfId="0" applyFont="1" applyBorder="1" applyAlignment="1">
      <alignment horizontal="center" wrapText="1"/>
    </xf>
    <xf numFmtId="0" fontId="50" fillId="6" borderId="26" xfId="0" applyFont="1" applyFill="1" applyBorder="1"/>
    <xf numFmtId="0" fontId="13" fillId="6" borderId="22" xfId="0" applyFont="1" applyFill="1" applyBorder="1" applyAlignment="1">
      <alignment horizontal="center" wrapText="1"/>
    </xf>
    <xf numFmtId="0" fontId="16" fillId="0" borderId="26" xfId="0" applyFont="1" applyBorder="1" applyAlignment="1">
      <alignment horizontal="left" indent="1"/>
    </xf>
    <xf numFmtId="0" fontId="16" fillId="0" borderId="38" xfId="0" applyFont="1" applyBorder="1" applyAlignment="1">
      <alignment horizontal="left" indent="1"/>
    </xf>
    <xf numFmtId="0" fontId="50" fillId="6" borderId="38" xfId="0" applyFont="1" applyFill="1" applyBorder="1"/>
    <xf numFmtId="0" fontId="0" fillId="6" borderId="36" xfId="0" applyFill="1" applyBorder="1"/>
    <xf numFmtId="0" fontId="16" fillId="0" borderId="25" xfId="0" applyFont="1" applyBorder="1" applyAlignment="1">
      <alignment horizontal="left" indent="1"/>
    </xf>
    <xf numFmtId="0" fontId="50" fillId="6" borderId="59" xfId="0" applyFont="1" applyFill="1" applyBorder="1"/>
    <xf numFmtId="0" fontId="0" fillId="6" borderId="51" xfId="0" applyFill="1" applyBorder="1"/>
    <xf numFmtId="0" fontId="16" fillId="0" borderId="27" xfId="0" applyFont="1" applyBorder="1" applyAlignment="1">
      <alignment horizontal="left" indent="1"/>
    </xf>
    <xf numFmtId="0" fontId="21" fillId="0" borderId="7" xfId="0" applyFont="1" applyBorder="1" applyAlignment="1">
      <alignment horizontal="center"/>
    </xf>
    <xf numFmtId="0" fontId="21" fillId="0" borderId="7" xfId="3" applyFont="1" applyBorder="1" applyAlignment="1">
      <alignment horizontal="center"/>
    </xf>
    <xf numFmtId="0" fontId="16" fillId="0" borderId="35" xfId="0" applyFont="1" applyFill="1" applyBorder="1" applyAlignment="1">
      <alignment vertical="center" wrapText="1"/>
    </xf>
    <xf numFmtId="0" fontId="9" fillId="0" borderId="58" xfId="0" applyFont="1" applyFill="1" applyBorder="1" applyAlignment="1">
      <alignment vertical="center" wrapText="1"/>
    </xf>
    <xf numFmtId="0" fontId="23" fillId="6" borderId="39" xfId="0" applyFont="1" applyFill="1" applyBorder="1" applyAlignment="1">
      <alignment horizontal="center" wrapText="1"/>
    </xf>
    <xf numFmtId="0" fontId="23" fillId="6" borderId="40" xfId="0" applyFont="1" applyFill="1" applyBorder="1" applyAlignment="1">
      <alignment horizontal="center" wrapText="1"/>
    </xf>
    <xf numFmtId="0" fontId="47" fillId="0" borderId="19" xfId="0" applyFont="1" applyBorder="1" applyAlignment="1">
      <alignment horizontal="center" vertical="center"/>
    </xf>
    <xf numFmtId="0" fontId="13" fillId="0" borderId="23" xfId="0" applyFont="1" applyBorder="1" applyAlignment="1">
      <alignment horizontal="center"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36" xfId="0" applyFont="1" applyBorder="1" applyAlignment="1">
      <alignment horizontal="center"/>
    </xf>
    <xf numFmtId="0" fontId="13" fillId="12" borderId="22" xfId="0" applyFont="1" applyFill="1" applyBorder="1" applyAlignment="1">
      <alignment horizontal="center" vertical="center"/>
    </xf>
    <xf numFmtId="0" fontId="13" fillId="0" borderId="34" xfId="0" applyFont="1" applyBorder="1" applyAlignment="1">
      <alignment horizontal="center"/>
    </xf>
    <xf numFmtId="0" fontId="13" fillId="0" borderId="8" xfId="0" applyFont="1" applyBorder="1" applyAlignment="1">
      <alignment horizontal="center"/>
    </xf>
    <xf numFmtId="0" fontId="13" fillId="0" borderId="52" xfId="0" applyFont="1" applyBorder="1" applyAlignment="1">
      <alignment horizontal="center"/>
    </xf>
    <xf numFmtId="0" fontId="13" fillId="12" borderId="36" xfId="0" applyFont="1" applyFill="1" applyBorder="1" applyAlignment="1">
      <alignment horizontal="center"/>
    </xf>
    <xf numFmtId="0" fontId="12" fillId="0" borderId="48" xfId="1" applyFont="1" applyBorder="1" applyAlignment="1">
      <alignment horizontal="right"/>
    </xf>
    <xf numFmtId="0" fontId="13" fillId="0" borderId="22" xfId="0" applyFont="1" applyBorder="1" applyAlignment="1">
      <alignment horizontal="right"/>
    </xf>
    <xf numFmtId="0" fontId="21" fillId="0" borderId="37" xfId="0" applyFont="1" applyBorder="1" applyAlignment="1">
      <alignment horizontal="center" wrapText="1"/>
    </xf>
    <xf numFmtId="0" fontId="21" fillId="0" borderId="7" xfId="0" applyFont="1" applyFill="1" applyBorder="1" applyAlignment="1">
      <alignment horizontal="center"/>
    </xf>
    <xf numFmtId="0" fontId="52" fillId="0" borderId="3" xfId="0" applyFont="1" applyBorder="1" applyAlignment="1">
      <alignment horizontal="center"/>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wrapText="1"/>
    </xf>
    <xf numFmtId="0" fontId="33" fillId="0" borderId="7" xfId="0" applyFont="1" applyFill="1" applyBorder="1" applyAlignment="1">
      <alignment horizontal="center" wrapText="1"/>
    </xf>
    <xf numFmtId="0" fontId="1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7" fillId="9" borderId="4"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7" fillId="13" borderId="3" xfId="0" applyFont="1" applyFill="1" applyBorder="1" applyAlignment="1">
      <alignment horizontal="center" vertical="center" wrapText="1"/>
    </xf>
    <xf numFmtId="0" fontId="13" fillId="0" borderId="9" xfId="0" applyFont="1" applyBorder="1" applyAlignment="1">
      <alignment vertical="top" wrapText="1"/>
    </xf>
    <xf numFmtId="0" fontId="13" fillId="0" borderId="0" xfId="0" applyFont="1" applyBorder="1" applyAlignment="1">
      <alignment vertical="top" wrapText="1"/>
    </xf>
    <xf numFmtId="0" fontId="33" fillId="11" borderId="4" xfId="0" applyFont="1" applyFill="1" applyBorder="1" applyAlignment="1">
      <alignment horizontal="center" vertical="center"/>
    </xf>
    <xf numFmtId="0" fontId="5" fillId="0" borderId="29" xfId="0" applyFont="1" applyBorder="1"/>
    <xf numFmtId="3" fontId="13" fillId="0" borderId="3" xfId="0" applyNumberFormat="1" applyFont="1" applyBorder="1" applyAlignment="1">
      <alignment horizontal="center"/>
    </xf>
    <xf numFmtId="3" fontId="21" fillId="0" borderId="3" xfId="0" applyNumberFormat="1" applyFont="1" applyBorder="1" applyAlignment="1">
      <alignment horizontal="center"/>
    </xf>
    <xf numFmtId="3" fontId="46" fillId="0" borderId="3" xfId="0" applyNumberFormat="1" applyFont="1" applyBorder="1" applyAlignment="1">
      <alignment horizontal="center"/>
    </xf>
    <xf numFmtId="0" fontId="33" fillId="10" borderId="3" xfId="0" applyFont="1" applyFill="1" applyBorder="1" applyAlignment="1">
      <alignment horizontal="center" vertical="center" wrapText="1"/>
    </xf>
    <xf numFmtId="0" fontId="13" fillId="0" borderId="3" xfId="0" applyFont="1" applyBorder="1" applyAlignment="1">
      <alignment vertical="top"/>
    </xf>
    <xf numFmtId="0" fontId="13" fillId="0" borderId="3" xfId="0" applyFont="1" applyBorder="1" applyAlignment="1">
      <alignment vertical="top" wrapText="1"/>
    </xf>
    <xf numFmtId="0" fontId="13" fillId="0" borderId="22" xfId="0" applyFont="1" applyBorder="1" applyAlignment="1">
      <alignment horizontal="right" wrapText="1"/>
    </xf>
    <xf numFmtId="0" fontId="12" fillId="12" borderId="37" xfId="0" applyFont="1" applyFill="1" applyBorder="1" applyAlignment="1">
      <alignment horizontal="center" wrapText="1"/>
    </xf>
    <xf numFmtId="0" fontId="17" fillId="11" borderId="4"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3" fillId="0" borderId="17" xfId="0" applyFont="1" applyBorder="1" applyAlignment="1">
      <alignment horizontal="center"/>
    </xf>
    <xf numFmtId="0" fontId="1" fillId="0" borderId="49" xfId="1" applyBorder="1" applyAlignment="1">
      <alignment horizontal="center"/>
    </xf>
    <xf numFmtId="0" fontId="17" fillId="11" borderId="4" xfId="0" applyFont="1" applyFill="1" applyBorder="1" applyAlignment="1">
      <alignment horizontal="center" vertical="center" wrapText="1"/>
    </xf>
    <xf numFmtId="0" fontId="13" fillId="0" borderId="7" xfId="0" applyFont="1" applyBorder="1" applyAlignment="1">
      <alignment horizontal="center"/>
    </xf>
    <xf numFmtId="0" fontId="13" fillId="0" borderId="6" xfId="0" applyFont="1" applyBorder="1" applyAlignment="1">
      <alignment horizontal="left"/>
    </xf>
    <xf numFmtId="0" fontId="12" fillId="0" borderId="3" xfId="0" applyFont="1" applyBorder="1" applyAlignment="1">
      <alignment horizontal="center" vertical="center" wrapText="1"/>
    </xf>
    <xf numFmtId="0" fontId="12" fillId="0" borderId="17" xfId="0" applyFont="1" applyBorder="1" applyAlignment="1">
      <alignment horizontal="left"/>
    </xf>
    <xf numFmtId="0" fontId="17" fillId="13" borderId="19" xfId="0" applyFont="1" applyFill="1" applyBorder="1" applyAlignment="1">
      <alignment horizontal="center" vertical="center" wrapText="1"/>
    </xf>
    <xf numFmtId="0" fontId="33" fillId="13" borderId="3" xfId="0" applyFont="1" applyFill="1" applyBorder="1" applyAlignment="1">
      <alignment horizontal="center" vertical="center"/>
    </xf>
    <xf numFmtId="0" fontId="33" fillId="13" borderId="19" xfId="0" applyFont="1" applyFill="1" applyBorder="1" applyAlignment="1">
      <alignment horizontal="center" vertical="center"/>
    </xf>
    <xf numFmtId="3" fontId="13" fillId="0" borderId="6" xfId="0" applyNumberFormat="1" applyFont="1" applyBorder="1" applyAlignment="1">
      <alignment horizontal="center" vertical="center"/>
    </xf>
    <xf numFmtId="3" fontId="13" fillId="0" borderId="3" xfId="0" applyNumberFormat="1" applyFont="1" applyBorder="1" applyAlignment="1">
      <alignment horizontal="center" vertical="center"/>
    </xf>
    <xf numFmtId="3" fontId="33" fillId="0" borderId="3" xfId="0" applyNumberFormat="1" applyFont="1" applyBorder="1" applyAlignment="1">
      <alignment horizontal="center" vertical="center"/>
    </xf>
    <xf numFmtId="3" fontId="21" fillId="0" borderId="3" xfId="0" applyNumberFormat="1" applyFont="1" applyBorder="1" applyAlignment="1">
      <alignment horizontal="center" vertical="center"/>
    </xf>
    <xf numFmtId="0" fontId="5" fillId="6" borderId="6" xfId="0" applyFont="1" applyFill="1" applyBorder="1"/>
    <xf numFmtId="0" fontId="13" fillId="0" borderId="0" xfId="0" applyFont="1" applyBorder="1" applyAlignment="1">
      <alignment horizontal="left" vertical="top"/>
    </xf>
    <xf numFmtId="3" fontId="54" fillId="3" borderId="3" xfId="0" applyNumberFormat="1" applyFont="1" applyFill="1" applyBorder="1" applyAlignment="1">
      <alignment horizontal="center" vertical="center"/>
    </xf>
    <xf numFmtId="0" fontId="54" fillId="0" borderId="3" xfId="0" applyFont="1" applyBorder="1" applyAlignment="1">
      <alignment horizontal="center"/>
    </xf>
    <xf numFmtId="3" fontId="54" fillId="0" borderId="3" xfId="0" applyNumberFormat="1" applyFont="1" applyBorder="1" applyAlignment="1">
      <alignment horizontal="center"/>
    </xf>
    <xf numFmtId="0" fontId="13" fillId="0" borderId="7" xfId="0" applyFont="1" applyBorder="1" applyAlignment="1">
      <alignment horizontal="center" vertical="center" wrapText="1"/>
    </xf>
    <xf numFmtId="0" fontId="13" fillId="0" borderId="7" xfId="0" applyFont="1" applyBorder="1" applyAlignment="1">
      <alignment horizontal="center"/>
    </xf>
    <xf numFmtId="0" fontId="13" fillId="0" borderId="17" xfId="0" applyFont="1" applyBorder="1" applyAlignment="1">
      <alignment horizontal="center"/>
    </xf>
    <xf numFmtId="0" fontId="16" fillId="0" borderId="19" xfId="0" applyFont="1" applyBorder="1" applyAlignment="1">
      <alignment horizontal="center" vertical="center" wrapText="1"/>
    </xf>
    <xf numFmtId="0" fontId="17" fillId="11" borderId="19" xfId="0" applyFont="1" applyFill="1" applyBorder="1" applyAlignment="1">
      <alignment horizontal="center" vertical="center" wrapText="1"/>
    </xf>
    <xf numFmtId="0" fontId="21" fillId="0" borderId="5" xfId="0" applyFont="1" applyBorder="1" applyAlignment="1">
      <alignment horizontal="center" vertical="center" wrapText="1"/>
    </xf>
    <xf numFmtId="0" fontId="33" fillId="13" borderId="4" xfId="0" applyFont="1" applyFill="1" applyBorder="1" applyAlignment="1">
      <alignment horizontal="center" vertical="center"/>
    </xf>
    <xf numFmtId="3" fontId="33" fillId="0" borderId="22" xfId="0" applyNumberFormat="1" applyFont="1" applyBorder="1" applyAlignment="1">
      <alignment horizontal="center" vertical="center"/>
    </xf>
    <xf numFmtId="0" fontId="12" fillId="0" borderId="17" xfId="0" applyFont="1" applyBorder="1" applyAlignment="1">
      <alignment horizontal="left" vertical="center"/>
    </xf>
    <xf numFmtId="0" fontId="13" fillId="0" borderId="17" xfId="0" applyFont="1" applyBorder="1" applyAlignment="1">
      <alignment horizontal="left" vertical="center"/>
    </xf>
    <xf numFmtId="0" fontId="13" fillId="0" borderId="17" xfId="0" applyFont="1" applyBorder="1" applyAlignment="1">
      <alignment horizontal="left"/>
    </xf>
    <xf numFmtId="0" fontId="13" fillId="0" borderId="17" xfId="0" applyFont="1" applyBorder="1" applyAlignment="1">
      <alignment horizontal="center" vertical="center"/>
    </xf>
    <xf numFmtId="0" fontId="1" fillId="12" borderId="1" xfId="1" applyFill="1" applyAlignment="1">
      <alignment horizontal="center"/>
    </xf>
    <xf numFmtId="3" fontId="21" fillId="0" borderId="3" xfId="0" applyNumberFormat="1" applyFont="1" applyFill="1" applyBorder="1" applyAlignment="1">
      <alignment horizontal="center" vertical="center"/>
    </xf>
    <xf numFmtId="0" fontId="55" fillId="0" borderId="3" xfId="0" applyFont="1" applyBorder="1" applyAlignment="1">
      <alignment horizontal="right"/>
    </xf>
    <xf numFmtId="0" fontId="55" fillId="0" borderId="3" xfId="0" applyFont="1" applyBorder="1" applyAlignment="1">
      <alignment horizontal="right" wrapText="1"/>
    </xf>
    <xf numFmtId="0" fontId="21" fillId="0" borderId="3" xfId="0" applyFont="1" applyBorder="1" applyAlignment="1">
      <alignment horizontal="center" vertical="center"/>
    </xf>
    <xf numFmtId="0" fontId="55" fillId="0" borderId="9" xfId="0" applyFont="1" applyBorder="1" applyAlignment="1">
      <alignment horizontal="right"/>
    </xf>
    <xf numFmtId="0" fontId="21" fillId="0" borderId="4"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12" xfId="0" applyFont="1" applyBorder="1" applyAlignment="1">
      <alignment horizontal="center" vertical="center"/>
    </xf>
    <xf numFmtId="0" fontId="1" fillId="12" borderId="60" xfId="1" applyFill="1" applyBorder="1" applyAlignment="1">
      <alignment horizontal="center"/>
    </xf>
    <xf numFmtId="0" fontId="1" fillId="0" borderId="0" xfId="1" applyBorder="1" applyAlignment="1">
      <alignment horizontal="right"/>
    </xf>
    <xf numFmtId="0" fontId="1" fillId="0" borderId="9" xfId="1" applyBorder="1" applyAlignment="1">
      <alignment horizontal="center"/>
    </xf>
    <xf numFmtId="0" fontId="1" fillId="0" borderId="0" xfId="1" applyBorder="1" applyAlignment="1">
      <alignment horizontal="center"/>
    </xf>
    <xf numFmtId="0" fontId="1" fillId="0" borderId="61" xfId="1" applyBorder="1" applyAlignment="1">
      <alignment horizontal="center"/>
    </xf>
    <xf numFmtId="0" fontId="1" fillId="0" borderId="62" xfId="1" applyBorder="1" applyAlignment="1">
      <alignment horizontal="center"/>
    </xf>
    <xf numFmtId="0" fontId="1" fillId="0" borderId="61" xfId="1" applyFill="1" applyBorder="1" applyAlignment="1">
      <alignment horizontal="center"/>
    </xf>
    <xf numFmtId="0" fontId="1" fillId="0" borderId="62" xfId="1" applyFill="1" applyBorder="1" applyAlignment="1">
      <alignment horizontal="center"/>
    </xf>
    <xf numFmtId="0" fontId="13" fillId="0" borderId="3" xfId="0" applyFont="1" applyFill="1" applyBorder="1" applyAlignment="1">
      <alignment horizontal="center" vertical="center"/>
    </xf>
    <xf numFmtId="0" fontId="56" fillId="0" borderId="0" xfId="0" applyFont="1"/>
    <xf numFmtId="0" fontId="17" fillId="11" borderId="4"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3" fillId="0" borderId="7" xfId="0" applyFont="1" applyBorder="1" applyAlignment="1">
      <alignment horizontal="center" wrapText="1"/>
    </xf>
    <xf numFmtId="0" fontId="12" fillId="0" borderId="3" xfId="0" applyFont="1" applyBorder="1" applyAlignment="1">
      <alignment horizontal="left" indent="1"/>
    </xf>
    <xf numFmtId="0" fontId="12" fillId="0" borderId="3" xfId="0" applyFont="1" applyBorder="1" applyAlignment="1">
      <alignment horizontal="center" vertical="center" wrapText="1"/>
    </xf>
    <xf numFmtId="0" fontId="13" fillId="0" borderId="0" xfId="0" applyFont="1" applyBorder="1" applyAlignment="1">
      <alignment horizontal="left" vertical="top" wrapText="1"/>
    </xf>
    <xf numFmtId="0" fontId="12" fillId="0" borderId="3" xfId="0" applyFont="1" applyBorder="1" applyAlignment="1">
      <alignment horizontal="center" vertical="center" wrapText="1"/>
    </xf>
    <xf numFmtId="0" fontId="17" fillId="0" borderId="4" xfId="0" applyFont="1" applyFill="1" applyBorder="1" applyAlignment="1">
      <alignment horizontal="center" vertical="center" wrapText="1"/>
    </xf>
    <xf numFmtId="0" fontId="5" fillId="0" borderId="3" xfId="0" applyFont="1" applyBorder="1" applyAlignment="1">
      <alignment horizontal="center"/>
    </xf>
    <xf numFmtId="0" fontId="0" fillId="6" borderId="37" xfId="0" applyFill="1" applyBorder="1"/>
    <xf numFmtId="0" fontId="33" fillId="0" borderId="19" xfId="0" applyFont="1" applyBorder="1" applyAlignment="1">
      <alignment horizontal="center" vertical="center"/>
    </xf>
    <xf numFmtId="3" fontId="13" fillId="0" borderId="3" xfId="0" applyNumberFormat="1" applyFont="1" applyFill="1" applyBorder="1" applyAlignment="1">
      <alignment horizontal="center" vertical="center"/>
    </xf>
    <xf numFmtId="3" fontId="13" fillId="0" borderId="3" xfId="0" applyNumberFormat="1" applyFont="1" applyFill="1" applyBorder="1" applyAlignment="1">
      <alignment horizontal="center"/>
    </xf>
    <xf numFmtId="0" fontId="13" fillId="0" borderId="3" xfId="0" applyFont="1" applyFill="1" applyBorder="1" applyAlignment="1">
      <alignment horizontal="center"/>
    </xf>
    <xf numFmtId="0" fontId="47" fillId="0" borderId="3" xfId="0" applyFont="1" applyFill="1" applyBorder="1" applyAlignment="1">
      <alignment horizontal="center"/>
    </xf>
    <xf numFmtId="0" fontId="52" fillId="0" borderId="3" xfId="0" applyFont="1" applyFill="1" applyBorder="1" applyAlignment="1">
      <alignment horizontal="center"/>
    </xf>
    <xf numFmtId="0" fontId="21" fillId="0" borderId="3" xfId="0" applyFont="1" applyFill="1" applyBorder="1" applyAlignment="1">
      <alignment horizontal="center" vertical="center"/>
    </xf>
    <xf numFmtId="0" fontId="21" fillId="0" borderId="7" xfId="0" applyFont="1" applyBorder="1" applyAlignment="1">
      <alignment horizontal="center" vertical="center" wrapText="1"/>
    </xf>
    <xf numFmtId="3" fontId="33" fillId="0" borderId="3" xfId="0" applyNumberFormat="1" applyFont="1" applyFill="1" applyBorder="1" applyAlignment="1">
      <alignment horizontal="center" vertical="center"/>
    </xf>
    <xf numFmtId="3" fontId="13" fillId="0" borderId="22" xfId="0" applyNumberFormat="1" applyFont="1" applyFill="1" applyBorder="1" applyAlignment="1">
      <alignment horizontal="center" vertical="center"/>
    </xf>
    <xf numFmtId="3" fontId="33" fillId="0" borderId="22"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21" fillId="0" borderId="6" xfId="0" applyFont="1" applyFill="1" applyBorder="1" applyAlignment="1">
      <alignment horizontal="center" vertical="center"/>
    </xf>
    <xf numFmtId="0" fontId="33" fillId="0" borderId="37" xfId="0" applyFont="1" applyBorder="1" applyAlignment="1">
      <alignment horizontal="center" vertical="center"/>
    </xf>
    <xf numFmtId="0" fontId="33" fillId="0" borderId="6" xfId="0" applyFont="1" applyFill="1" applyBorder="1" applyAlignment="1">
      <alignment horizontal="center" vertical="center"/>
    </xf>
    <xf numFmtId="0" fontId="0" fillId="0" borderId="3" xfId="0" applyBorder="1" applyAlignment="1">
      <alignment horizontal="center" vertical="center"/>
    </xf>
    <xf numFmtId="0" fontId="33" fillId="0" borderId="3" xfId="0" applyFont="1" applyBorder="1" applyAlignment="1">
      <alignment horizontal="center"/>
    </xf>
    <xf numFmtId="0" fontId="33" fillId="0" borderId="22" xfId="0" applyFont="1" applyBorder="1" applyAlignment="1">
      <alignment horizontal="center"/>
    </xf>
    <xf numFmtId="0" fontId="21" fillId="0" borderId="3" xfId="0" applyFont="1" applyFill="1" applyBorder="1" applyAlignment="1">
      <alignment horizontal="center" vertical="center" wrapText="1"/>
    </xf>
    <xf numFmtId="0" fontId="33" fillId="0" borderId="19" xfId="0" applyFont="1" applyBorder="1" applyAlignment="1">
      <alignment horizontal="center"/>
    </xf>
    <xf numFmtId="0" fontId="33" fillId="0" borderId="23" xfId="0" applyFont="1" applyBorder="1" applyAlignment="1">
      <alignment horizontal="center"/>
    </xf>
    <xf numFmtId="0" fontId="9" fillId="0" borderId="0" xfId="0" applyFont="1" applyBorder="1" applyAlignment="1">
      <alignment vertical="center" wrapText="1"/>
    </xf>
    <xf numFmtId="0" fontId="13" fillId="0" borderId="14" xfId="0" applyFont="1" applyBorder="1"/>
    <xf numFmtId="0" fontId="33" fillId="0" borderId="3" xfId="0" applyFont="1" applyFill="1" applyBorder="1" applyAlignment="1">
      <alignment horizontal="center" vertical="center"/>
    </xf>
    <xf numFmtId="0" fontId="12" fillId="0" borderId="10" xfId="0" applyFont="1" applyBorder="1" applyAlignment="1">
      <alignment horizontal="center" wrapText="1"/>
    </xf>
    <xf numFmtId="0" fontId="12" fillId="0" borderId="22" xfId="0" applyFont="1" applyBorder="1" applyAlignment="1">
      <alignment horizontal="right" wrapText="1"/>
    </xf>
    <xf numFmtId="0" fontId="0" fillId="0" borderId="16" xfId="0" applyBorder="1" applyAlignment="1">
      <alignment vertical="top"/>
    </xf>
    <xf numFmtId="0" fontId="50" fillId="0" borderId="0" xfId="0" applyFont="1" applyFill="1" applyAlignment="1">
      <alignment horizontal="left"/>
    </xf>
    <xf numFmtId="0" fontId="12" fillId="6" borderId="7" xfId="0" applyFont="1" applyFill="1" applyBorder="1" applyAlignment="1">
      <alignment horizontal="center" vertical="center" wrapText="1"/>
    </xf>
    <xf numFmtId="0" fontId="12" fillId="0" borderId="26" xfId="0" applyFont="1" applyBorder="1" applyAlignment="1">
      <alignment horizontal="center" wrapText="1"/>
    </xf>
    <xf numFmtId="0" fontId="12" fillId="0" borderId="22" xfId="0" applyFont="1" applyBorder="1" applyAlignment="1">
      <alignment horizontal="center" wrapText="1"/>
    </xf>
    <xf numFmtId="0" fontId="13" fillId="0" borderId="3" xfId="0" applyFont="1" applyBorder="1" applyAlignment="1">
      <alignment horizontal="right"/>
    </xf>
    <xf numFmtId="0" fontId="21" fillId="14" borderId="26" xfId="0" applyFont="1" applyFill="1" applyBorder="1" applyAlignment="1">
      <alignment horizontal="center"/>
    </xf>
    <xf numFmtId="0" fontId="21" fillId="14" borderId="22" xfId="0" applyFont="1" applyFill="1" applyBorder="1" applyAlignment="1">
      <alignment horizontal="center"/>
    </xf>
    <xf numFmtId="0" fontId="21" fillId="14" borderId="3" xfId="0" applyFont="1" applyFill="1" applyBorder="1" applyAlignment="1">
      <alignment horizontal="center"/>
    </xf>
    <xf numFmtId="0" fontId="13" fillId="0" borderId="3" xfId="0" applyFont="1" applyBorder="1" applyAlignment="1">
      <alignment horizontal="right"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28" fillId="6" borderId="0" xfId="0" applyFont="1" applyFill="1" applyAlignment="1">
      <alignment horizontal="center" vertical="center" wrapText="1"/>
    </xf>
    <xf numFmtId="0" fontId="26" fillId="0" borderId="0" xfId="0" applyFont="1" applyAlignment="1">
      <alignment horizontal="center" vertical="center"/>
    </xf>
    <xf numFmtId="0" fontId="1" fillId="0" borderId="7" xfId="0" applyFont="1" applyBorder="1" applyAlignment="1">
      <alignment horizontal="left"/>
    </xf>
    <xf numFmtId="0" fontId="1" fillId="0" borderId="16" xfId="0" applyFont="1" applyBorder="1" applyAlignment="1">
      <alignment horizontal="left"/>
    </xf>
    <xf numFmtId="0" fontId="12" fillId="0" borderId="8" xfId="0" applyFont="1" applyBorder="1" applyAlignment="1">
      <alignment horizontal="left" vertical="center" wrapText="1"/>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0" xfId="0" applyFont="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57" fillId="0" borderId="16" xfId="0" applyFont="1" applyBorder="1" applyAlignment="1">
      <alignment horizontal="center" vertical="top"/>
    </xf>
    <xf numFmtId="0" fontId="57" fillId="0" borderId="17" xfId="0" applyFont="1" applyBorder="1" applyAlignment="1">
      <alignment horizontal="center" vertical="top"/>
    </xf>
    <xf numFmtId="15" fontId="57" fillId="0" borderId="16" xfId="0" applyNumberFormat="1" applyFont="1" applyBorder="1" applyAlignment="1">
      <alignment horizontal="center" vertical="top"/>
    </xf>
    <xf numFmtId="15" fontId="57" fillId="0" borderId="17" xfId="0" applyNumberFormat="1" applyFont="1" applyBorder="1" applyAlignment="1">
      <alignment horizontal="center" vertical="top"/>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33" fillId="5" borderId="25"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37"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7" fillId="3" borderId="3" xfId="0" applyFont="1" applyFill="1" applyBorder="1" applyAlignment="1">
      <alignment horizontal="left" vertical="center" wrapText="1"/>
    </xf>
    <xf numFmtId="0" fontId="51" fillId="6" borderId="4" xfId="0" applyFont="1" applyFill="1" applyBorder="1" applyAlignment="1">
      <alignment horizontal="center" vertical="center"/>
    </xf>
    <xf numFmtId="0" fontId="51" fillId="6" borderId="5" xfId="0" applyFont="1" applyFill="1" applyBorder="1" applyAlignment="1">
      <alignment horizontal="center" vertical="center"/>
    </xf>
    <xf numFmtId="0" fontId="51" fillId="6" borderId="6" xfId="0" applyFont="1" applyFill="1" applyBorder="1" applyAlignment="1">
      <alignment horizontal="center" vertical="center"/>
    </xf>
    <xf numFmtId="0" fontId="16" fillId="0" borderId="4" xfId="0" applyFont="1" applyBorder="1" applyAlignment="1">
      <alignment horizont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7" fillId="11" borderId="4"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50" fillId="6" borderId="0" xfId="0" applyFont="1" applyFill="1" applyBorder="1" applyAlignment="1">
      <alignment horizontal="left"/>
    </xf>
    <xf numFmtId="0" fontId="17" fillId="0" borderId="7"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8" borderId="36" xfId="0" applyFont="1" applyFill="1" applyBorder="1" applyAlignment="1">
      <alignment horizontal="center" vertical="center" wrapText="1"/>
    </xf>
    <xf numFmtId="0" fontId="17" fillId="8" borderId="51" xfId="0" applyFont="1" applyFill="1" applyBorder="1" applyAlignment="1">
      <alignment horizontal="center" vertical="center" wrapText="1"/>
    </xf>
    <xf numFmtId="0" fontId="17" fillId="8" borderId="37" xfId="0" applyFont="1" applyFill="1" applyBorder="1" applyAlignment="1">
      <alignment horizontal="center" vertical="center" wrapText="1"/>
    </xf>
    <xf numFmtId="0" fontId="16" fillId="5" borderId="38" xfId="0" applyFont="1" applyFill="1" applyBorder="1" applyAlignment="1">
      <alignment horizontal="left" wrapText="1"/>
    </xf>
    <xf numFmtId="0" fontId="16" fillId="5" borderId="4" xfId="0" applyFont="1" applyFill="1" applyBorder="1" applyAlignment="1">
      <alignment horizontal="left" wrapText="1"/>
    </xf>
    <xf numFmtId="0" fontId="16" fillId="5" borderId="36" xfId="0" applyFont="1" applyFill="1" applyBorder="1" applyAlignment="1">
      <alignment horizontal="left" wrapText="1"/>
    </xf>
    <xf numFmtId="0" fontId="17" fillId="10" borderId="4"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3" fillId="0" borderId="7" xfId="0" applyFont="1" applyBorder="1" applyAlignment="1">
      <alignment horizontal="left" vertical="top" wrapText="1"/>
    </xf>
    <xf numFmtId="0" fontId="13" fillId="0" borderId="16" xfId="0" applyFont="1" applyBorder="1" applyAlignment="1">
      <alignment horizontal="left" vertical="top"/>
    </xf>
    <xf numFmtId="0" fontId="13" fillId="0" borderId="17" xfId="0" applyFont="1" applyBorder="1" applyAlignment="1">
      <alignment horizontal="left" vertical="top"/>
    </xf>
    <xf numFmtId="0" fontId="12" fillId="0" borderId="7"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23" fillId="6" borderId="35" xfId="0" applyFont="1" applyFill="1" applyBorder="1" applyAlignment="1">
      <alignment horizontal="left" vertical="center" wrapText="1"/>
    </xf>
    <xf numFmtId="0" fontId="23" fillId="6" borderId="20" xfId="0" applyFont="1" applyFill="1" applyBorder="1" applyAlignment="1">
      <alignment horizontal="left" vertical="center" wrapText="1"/>
    </xf>
    <xf numFmtId="0" fontId="23" fillId="6" borderId="21" xfId="0" applyFont="1" applyFill="1" applyBorder="1" applyAlignment="1">
      <alignment horizontal="left" vertical="center" wrapText="1"/>
    </xf>
    <xf numFmtId="0" fontId="4" fillId="6" borderId="8" xfId="0" applyFont="1" applyFill="1" applyBorder="1" applyAlignment="1">
      <alignment horizontal="center" vertical="center"/>
    </xf>
    <xf numFmtId="0" fontId="4" fillId="6" borderId="13" xfId="0" applyFont="1" applyFill="1" applyBorder="1" applyAlignment="1">
      <alignment horizontal="center" vertical="center"/>
    </xf>
    <xf numFmtId="0" fontId="17" fillId="2" borderId="7" xfId="0" applyFont="1" applyFill="1" applyBorder="1" applyAlignment="1">
      <alignment horizontal="left" vertical="top" wrapText="1"/>
    </xf>
    <xf numFmtId="0" fontId="17" fillId="2" borderId="16" xfId="0" applyFont="1" applyFill="1" applyBorder="1" applyAlignment="1">
      <alignment horizontal="left" vertical="top" wrapText="1"/>
    </xf>
    <xf numFmtId="0" fontId="17" fillId="2" borderId="17" xfId="0" applyFont="1" applyFill="1" applyBorder="1" applyAlignment="1">
      <alignment horizontal="left" vertical="top" wrapText="1"/>
    </xf>
    <xf numFmtId="0" fontId="23" fillId="6" borderId="28" xfId="0" applyFont="1" applyFill="1" applyBorder="1" applyAlignment="1">
      <alignment horizontal="left" vertical="center" wrapText="1"/>
    </xf>
    <xf numFmtId="0" fontId="23" fillId="6" borderId="29" xfId="0" applyFont="1" applyFill="1" applyBorder="1" applyAlignment="1">
      <alignment horizontal="left" vertical="center"/>
    </xf>
    <xf numFmtId="0" fontId="23" fillId="6" borderId="30" xfId="0" applyFont="1" applyFill="1" applyBorder="1" applyAlignment="1">
      <alignment horizontal="left" vertical="center"/>
    </xf>
    <xf numFmtId="0" fontId="50" fillId="6" borderId="0" xfId="0" applyFont="1" applyFill="1" applyAlignment="1">
      <alignment horizontal="left"/>
    </xf>
    <xf numFmtId="0" fontId="4" fillId="6" borderId="0" xfId="0" applyFont="1" applyFill="1" applyAlignment="1">
      <alignment horizontal="center" vertical="center"/>
    </xf>
    <xf numFmtId="0" fontId="4" fillId="6" borderId="12" xfId="0" applyFont="1" applyFill="1" applyBorder="1" applyAlignment="1">
      <alignment horizontal="center" vertical="center"/>
    </xf>
    <xf numFmtId="0" fontId="12" fillId="0" borderId="3" xfId="0" applyFont="1" applyBorder="1" applyAlignment="1">
      <alignment horizontal="left" vertical="center" wrapText="1"/>
    </xf>
    <xf numFmtId="0" fontId="17" fillId="2" borderId="3" xfId="0" applyFont="1" applyFill="1" applyBorder="1" applyAlignment="1">
      <alignment horizontal="left" vertical="top"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4" fillId="3" borderId="16"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5" fillId="0" borderId="0" xfId="0" applyFont="1" applyFill="1" applyBorder="1" applyAlignment="1">
      <alignment horizontal="center" textRotation="90"/>
    </xf>
    <xf numFmtId="0" fontId="40" fillId="0" borderId="0" xfId="0" applyFont="1" applyFill="1" applyBorder="1" applyAlignment="1">
      <alignment horizontal="center" textRotation="90"/>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3" fillId="0" borderId="7" xfId="0" applyFont="1" applyBorder="1" applyAlignment="1">
      <alignment horizontal="center"/>
    </xf>
    <xf numFmtId="0" fontId="13" fillId="0" borderId="17" xfId="0" applyFont="1" applyBorder="1" applyAlignment="1">
      <alignment horizontal="center"/>
    </xf>
    <xf numFmtId="0" fontId="13" fillId="0" borderId="7" xfId="0" applyFont="1" applyBorder="1" applyAlignment="1">
      <alignment horizontal="center" wrapText="1"/>
    </xf>
    <xf numFmtId="0" fontId="13" fillId="0" borderId="3" xfId="0" applyFont="1" applyFill="1" applyBorder="1" applyAlignment="1">
      <alignment horizontal="left" vertical="top" wrapText="1"/>
    </xf>
    <xf numFmtId="0" fontId="13" fillId="0" borderId="16" xfId="0" applyFont="1" applyBorder="1" applyAlignment="1">
      <alignment horizontal="center"/>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12" fillId="0" borderId="3" xfId="1" applyFont="1" applyBorder="1" applyAlignment="1">
      <alignment horizontal="left" vertical="center" wrapText="1" indent="1"/>
    </xf>
    <xf numFmtId="0" fontId="12" fillId="0" borderId="3" xfId="0" applyFont="1" applyBorder="1" applyAlignment="1">
      <alignment horizontal="left" indent="1"/>
    </xf>
    <xf numFmtId="0" fontId="12" fillId="0" borderId="7" xfId="0" applyFont="1" applyBorder="1" applyAlignment="1">
      <alignment horizontal="left" indent="1"/>
    </xf>
    <xf numFmtId="0" fontId="12" fillId="0" borderId="17" xfId="0" applyFont="1" applyBorder="1" applyAlignment="1">
      <alignment horizontal="left" inden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4" xfId="0" applyFont="1" applyBorder="1" applyAlignment="1">
      <alignment horizontal="left"/>
    </xf>
    <xf numFmtId="0" fontId="13" fillId="0" borderId="5" xfId="0" applyFont="1" applyBorder="1" applyAlignment="1">
      <alignment horizontal="left"/>
    </xf>
    <xf numFmtId="0" fontId="13" fillId="0" borderId="6" xfId="0" applyFont="1" applyBorder="1" applyAlignment="1">
      <alignment horizontal="left"/>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4" xfId="0" applyFont="1" applyBorder="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4" xfId="0" applyFont="1" applyBorder="1" applyAlignment="1">
      <alignment horizontal="center" vertical="top"/>
    </xf>
    <xf numFmtId="0" fontId="13" fillId="0" borderId="5" xfId="0" applyFont="1" applyBorder="1" applyAlignment="1">
      <alignment horizontal="center" vertical="top"/>
    </xf>
    <xf numFmtId="0" fontId="13" fillId="0" borderId="6" xfId="0" applyFont="1" applyBorder="1" applyAlignment="1">
      <alignment horizontal="center" vertical="top"/>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4" fillId="6" borderId="3" xfId="0" applyFont="1" applyFill="1" applyBorder="1" applyAlignment="1">
      <alignment horizontal="center" vertical="center"/>
    </xf>
    <xf numFmtId="0" fontId="15" fillId="3" borderId="3" xfId="0" applyFont="1" applyFill="1" applyBorder="1" applyAlignment="1">
      <alignment horizontal="left" vertical="center" wrapText="1"/>
    </xf>
    <xf numFmtId="0" fontId="12" fillId="0" borderId="3" xfId="0" applyFont="1" applyBorder="1" applyAlignment="1">
      <alignment horizontal="right" vertical="center"/>
    </xf>
    <xf numFmtId="0" fontId="12" fillId="0" borderId="0" xfId="0" applyFont="1" applyAlignment="1">
      <alignment horizontal="left" vertical="center" wrapText="1"/>
    </xf>
    <xf numFmtId="0" fontId="14" fillId="3" borderId="3"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16" xfId="0" applyFont="1" applyBorder="1" applyAlignment="1">
      <alignment horizontal="left" vertical="center" wrapText="1"/>
    </xf>
    <xf numFmtId="0" fontId="12" fillId="0" borderId="3" xfId="0" applyFont="1" applyBorder="1" applyAlignment="1">
      <alignment horizontal="left" vertical="top" wrapText="1"/>
    </xf>
    <xf numFmtId="0" fontId="21" fillId="0" borderId="27" xfId="0" applyFont="1" applyBorder="1" applyAlignment="1">
      <alignment horizontal="left" vertical="top" wrapText="1"/>
    </xf>
    <xf numFmtId="0" fontId="41" fillId="0" borderId="19" xfId="0" applyFont="1" applyBorder="1" applyAlignment="1">
      <alignment horizontal="left" vertical="top" wrapText="1"/>
    </xf>
    <xf numFmtId="0" fontId="21" fillId="0" borderId="31" xfId="0" applyFont="1" applyBorder="1" applyAlignment="1">
      <alignment horizontal="left" vertical="top" wrapText="1"/>
    </xf>
    <xf numFmtId="0" fontId="40" fillId="0" borderId="17" xfId="0" applyFont="1" applyBorder="1" applyAlignment="1">
      <alignment horizontal="left" vertical="top" wrapText="1"/>
    </xf>
    <xf numFmtId="0" fontId="13" fillId="0" borderId="7" xfId="0" applyFont="1" applyBorder="1" applyAlignment="1">
      <alignment horizontal="left" vertical="top"/>
    </xf>
    <xf numFmtId="0" fontId="33" fillId="3" borderId="7" xfId="0" applyFont="1" applyFill="1" applyBorder="1" applyAlignment="1">
      <alignment horizontal="left" vertical="center" wrapText="1"/>
    </xf>
    <xf numFmtId="0" fontId="33" fillId="3" borderId="16" xfId="0" applyFont="1" applyFill="1" applyBorder="1" applyAlignment="1">
      <alignment horizontal="left" vertical="center" wrapText="1"/>
    </xf>
    <xf numFmtId="0" fontId="33" fillId="3" borderId="17" xfId="0" applyFont="1" applyFill="1" applyBorder="1" applyAlignment="1">
      <alignment horizontal="left" vertical="center" wrapText="1"/>
    </xf>
    <xf numFmtId="0" fontId="4" fillId="6" borderId="10" xfId="0" applyFont="1" applyFill="1" applyBorder="1" applyAlignment="1">
      <alignment horizontal="center" vertical="center"/>
    </xf>
    <xf numFmtId="0" fontId="4" fillId="6" borderId="15" xfId="0" applyFont="1" applyFill="1" applyBorder="1" applyAlignment="1">
      <alignment horizontal="center" vertical="center"/>
    </xf>
    <xf numFmtId="0" fontId="15" fillId="3" borderId="13"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21" fillId="0" borderId="26" xfId="0" applyFont="1" applyBorder="1" applyAlignment="1">
      <alignment horizontal="left" vertical="top" wrapText="1"/>
    </xf>
    <xf numFmtId="0" fontId="21" fillId="0" borderId="3" xfId="0" applyFont="1" applyBorder="1" applyAlignment="1">
      <alignment horizontal="left" vertical="top" wrapText="1"/>
    </xf>
    <xf numFmtId="0" fontId="21" fillId="0" borderId="1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xf>
    <xf numFmtId="0" fontId="13" fillId="0" borderId="10" xfId="0" applyFont="1" applyBorder="1" applyAlignment="1">
      <alignment horizontal="left" vertical="top"/>
    </xf>
    <xf numFmtId="0" fontId="13" fillId="0" borderId="13" xfId="0" applyFont="1" applyBorder="1" applyAlignment="1">
      <alignment horizontal="left" vertical="top"/>
    </xf>
    <xf numFmtId="0" fontId="13" fillId="0" borderId="14" xfId="0" applyFont="1" applyBorder="1" applyAlignment="1">
      <alignment horizontal="left" vertical="top"/>
    </xf>
    <xf numFmtId="0" fontId="13" fillId="0" borderId="15" xfId="0" applyFont="1" applyBorder="1" applyAlignment="1">
      <alignment horizontal="left" vertical="top"/>
    </xf>
    <xf numFmtId="0" fontId="12" fillId="0" borderId="3" xfId="0" applyFont="1" applyBorder="1" applyAlignment="1">
      <alignment horizontal="center" vertical="center" wrapText="1"/>
    </xf>
    <xf numFmtId="0" fontId="14" fillId="4" borderId="3" xfId="0" applyFont="1" applyFill="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23" fillId="6" borderId="0" xfId="0" applyFont="1" applyFill="1" applyAlignment="1">
      <alignment horizontal="left"/>
    </xf>
    <xf numFmtId="0" fontId="13" fillId="0" borderId="7" xfId="0" applyFont="1" applyBorder="1" applyAlignment="1">
      <alignment horizontal="left"/>
    </xf>
    <xf numFmtId="0" fontId="13" fillId="0" borderId="16" xfId="0" applyFont="1" applyBorder="1" applyAlignment="1">
      <alignment horizontal="left"/>
    </xf>
    <xf numFmtId="0" fontId="21" fillId="0" borderId="7" xfId="0" applyFont="1" applyBorder="1" applyAlignment="1">
      <alignment horizontal="left"/>
    </xf>
    <xf numFmtId="0" fontId="21" fillId="0" borderId="16" xfId="0" applyFont="1" applyBorder="1" applyAlignment="1">
      <alignment horizontal="left"/>
    </xf>
    <xf numFmtId="0" fontId="21" fillId="0" borderId="7" xfId="0" applyFont="1" applyBorder="1" applyAlignment="1">
      <alignment horizontal="left" vertical="top"/>
    </xf>
    <xf numFmtId="0" fontId="21" fillId="0" borderId="17" xfId="0" applyFont="1" applyBorder="1" applyAlignment="1">
      <alignment horizontal="left" vertical="top"/>
    </xf>
    <xf numFmtId="0" fontId="12" fillId="0" borderId="0" xfId="0" applyFont="1" applyAlignment="1">
      <alignment horizont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Fill="1" applyAlignment="1">
      <alignment horizontal="center" textRotation="90"/>
    </xf>
    <xf numFmtId="0" fontId="12" fillId="0" borderId="0" xfId="0" applyFont="1" applyAlignment="1">
      <alignment horizontal="center" vertical="center" wrapText="1"/>
    </xf>
    <xf numFmtId="0" fontId="4" fillId="6" borderId="4" xfId="0" applyFont="1" applyFill="1" applyBorder="1" applyAlignment="1">
      <alignment horizontal="center" vertical="center"/>
    </xf>
    <xf numFmtId="0" fontId="4" fillId="6" borderId="6" xfId="0" applyFont="1" applyFill="1" applyBorder="1" applyAlignment="1">
      <alignment horizontal="center" vertical="center"/>
    </xf>
    <xf numFmtId="0" fontId="12" fillId="0" borderId="3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33" fillId="13" borderId="7" xfId="0" applyFont="1" applyFill="1" applyBorder="1" applyAlignment="1">
      <alignment horizontal="center"/>
    </xf>
    <xf numFmtId="0" fontId="33" fillId="13" borderId="16" xfId="0" applyFont="1" applyFill="1" applyBorder="1" applyAlignment="1">
      <alignment horizontal="center"/>
    </xf>
    <xf numFmtId="0" fontId="33" fillId="13" borderId="17" xfId="0" applyFont="1" applyFill="1" applyBorder="1" applyAlignment="1">
      <alignment horizontal="center"/>
    </xf>
    <xf numFmtId="0" fontId="13" fillId="0" borderId="7" xfId="0" applyFont="1" applyBorder="1" applyAlignment="1">
      <alignment horizontal="left" wrapText="1"/>
    </xf>
    <xf numFmtId="0" fontId="13" fillId="0" borderId="16" xfId="0" applyFont="1" applyBorder="1" applyAlignment="1">
      <alignment horizontal="left" wrapText="1"/>
    </xf>
    <xf numFmtId="0" fontId="13" fillId="0" borderId="17" xfId="0" applyFont="1" applyBorder="1" applyAlignment="1">
      <alignment horizontal="left" wrapText="1"/>
    </xf>
    <xf numFmtId="0" fontId="33" fillId="3" borderId="3" xfId="0" applyFont="1" applyFill="1" applyBorder="1" applyAlignment="1">
      <alignment horizontal="left" vertical="center" wrapText="1"/>
    </xf>
    <xf numFmtId="0" fontId="50" fillId="6" borderId="0" xfId="0" applyFont="1" applyFill="1" applyAlignment="1">
      <alignment horizontal="left" wrapText="1"/>
    </xf>
    <xf numFmtId="0" fontId="13" fillId="0" borderId="8" xfId="0" applyFont="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vertical="top" wrapText="1"/>
    </xf>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15" xfId="0" applyFont="1" applyBorder="1" applyAlignment="1">
      <alignment vertical="top" wrapText="1"/>
    </xf>
    <xf numFmtId="0" fontId="13" fillId="0" borderId="3" xfId="0" applyFont="1" applyBorder="1" applyAlignment="1">
      <alignment horizontal="left" vertical="center" wrapText="1"/>
    </xf>
    <xf numFmtId="0" fontId="14" fillId="4" borderId="7" xfId="0" applyFont="1" applyFill="1" applyBorder="1" applyAlignment="1">
      <alignment horizontal="left" vertical="top" wrapText="1"/>
    </xf>
    <xf numFmtId="0" fontId="14" fillId="4" borderId="16" xfId="0" applyFont="1" applyFill="1" applyBorder="1" applyAlignment="1">
      <alignment horizontal="left" vertical="top" wrapText="1"/>
    </xf>
    <xf numFmtId="0" fontId="14" fillId="4" borderId="17" xfId="0" applyFont="1" applyFill="1" applyBorder="1" applyAlignment="1">
      <alignment horizontal="left" vertical="top" wrapText="1"/>
    </xf>
    <xf numFmtId="0" fontId="36" fillId="0" borderId="3" xfId="0" applyFont="1" applyBorder="1" applyAlignment="1">
      <alignment horizontal="left" vertical="center" wrapText="1"/>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0"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2" xfId="0" applyFont="1" applyFill="1" applyBorder="1" applyAlignment="1">
      <alignment horizontal="center" textRotation="90"/>
    </xf>
    <xf numFmtId="0" fontId="16" fillId="0" borderId="3" xfId="0" applyFont="1" applyFill="1" applyBorder="1" applyAlignment="1">
      <alignment horizontal="center" vertical="center" wrapText="1"/>
    </xf>
    <xf numFmtId="0" fontId="17" fillId="2" borderId="7" xfId="0" applyFont="1" applyFill="1" applyBorder="1" applyAlignment="1">
      <alignment horizontal="left" vertical="center" wrapText="1"/>
    </xf>
    <xf numFmtId="0" fontId="17" fillId="2" borderId="3" xfId="0" applyFont="1" applyFill="1" applyBorder="1" applyAlignment="1">
      <alignment horizontal="left" vertical="center"/>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23" fillId="6" borderId="26" xfId="0" applyFont="1" applyFill="1" applyBorder="1" applyAlignment="1">
      <alignment horizontal="center" vertical="center" wrapText="1"/>
    </xf>
    <xf numFmtId="0" fontId="23" fillId="6" borderId="22" xfId="0" applyFont="1" applyFill="1" applyBorder="1" applyAlignment="1">
      <alignment horizontal="center" vertical="center" wrapText="1"/>
    </xf>
    <xf numFmtId="0" fontId="1" fillId="0" borderId="49" xfId="1" applyBorder="1" applyAlignment="1">
      <alignment horizontal="center"/>
    </xf>
    <xf numFmtId="0" fontId="1" fillId="0" borderId="48" xfId="1" applyBorder="1" applyAlignment="1">
      <alignment horizontal="center"/>
    </xf>
    <xf numFmtId="0" fontId="1" fillId="0" borderId="63" xfId="1" applyBorder="1" applyAlignment="1">
      <alignment horizontal="center" wrapText="1"/>
    </xf>
    <xf numFmtId="0" fontId="1" fillId="0" borderId="48" xfId="1" applyBorder="1" applyAlignment="1">
      <alignment horizontal="center" wrapText="1"/>
    </xf>
    <xf numFmtId="0" fontId="23" fillId="6" borderId="3" xfId="0" applyFont="1" applyFill="1" applyBorder="1" applyAlignment="1">
      <alignment horizontal="center" vertical="center" wrapText="1"/>
    </xf>
    <xf numFmtId="0" fontId="12" fillId="0" borderId="7" xfId="0" applyFont="1" applyBorder="1" applyAlignment="1">
      <alignment horizontal="left"/>
    </xf>
    <xf numFmtId="0" fontId="12" fillId="0" borderId="16" xfId="0" applyFont="1" applyBorder="1" applyAlignment="1">
      <alignment horizontal="left"/>
    </xf>
    <xf numFmtId="0" fontId="12" fillId="0" borderId="17" xfId="0" applyFont="1" applyBorder="1" applyAlignment="1">
      <alignment horizontal="left"/>
    </xf>
    <xf numFmtId="0" fontId="17" fillId="3" borderId="7"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3" fillId="0" borderId="3" xfId="0" applyFont="1" applyBorder="1"/>
    <xf numFmtId="0" fontId="13" fillId="0" borderId="3" xfId="0" applyFont="1" applyBorder="1" applyAlignment="1">
      <alignment horizontal="right"/>
    </xf>
  </cellXfs>
  <cellStyles count="6">
    <cellStyle name="Explanatory Text" xfId="3" builtinId="53"/>
    <cellStyle name="Hyperlink" xfId="5" builtinId="8"/>
    <cellStyle name="Linked Cell" xfId="2" builtinId="24"/>
    <cellStyle name="Normal" xfId="0" builtinId="0"/>
    <cellStyle name="Normal 3" xfId="4" xr:uid="{5CB0D615-8877-488D-B7CB-D785E6F15798}"/>
    <cellStyle name="Total" xfId="1" builtinId="25"/>
  </cellStyles>
  <dxfs count="0"/>
  <tableStyles count="0" defaultTableStyle="TableStyleMedium2" defaultPivotStyle="PivotStyleLight16"/>
  <colors>
    <mruColors>
      <color rgb="FFD2EBEE"/>
      <color rgb="FFFFDB69"/>
      <color rgb="FFD2E4E4"/>
      <color rgb="FF83B2B3"/>
      <color rgb="FF9DC2C3"/>
      <color rgb="FF57D8D5"/>
      <color rgb="FFFF6165"/>
      <color rgb="FF99CC00"/>
      <color rgb="FF33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eur-lex.europa.eu/eli/reg/2013/98/oj" TargetMode="External"/><Relationship Id="rId13" Type="http://schemas.openxmlformats.org/officeDocument/2006/relationships/hyperlink" Target="https://eur-lex.europa.eu/legal-content/EN/TXT/?qid=1551951330199&amp;uri=CELEX:32008E0944" TargetMode="External"/><Relationship Id="rId18" Type="http://schemas.openxmlformats.org/officeDocument/2006/relationships/hyperlink" Target="https://eur-lex.europa.eu/legal-content/EN/TXT/?qid=1527179601283&amp;uri=CELEX:02009R0428-20171216" TargetMode="External"/><Relationship Id="rId3" Type="http://schemas.openxmlformats.org/officeDocument/2006/relationships/hyperlink" Target="https://eur-lex.europa.eu/eli/dir/2017/853/oj" TargetMode="External"/><Relationship Id="rId21" Type="http://schemas.openxmlformats.org/officeDocument/2006/relationships/printerSettings" Target="../printerSettings/printerSettings2.bin"/><Relationship Id="rId7" Type="http://schemas.openxmlformats.org/officeDocument/2006/relationships/hyperlink" Target="https://eur-lex.europa.eu/legal-content/EN/TXT/?uri=CELEX:32019L0069" TargetMode="External"/><Relationship Id="rId12" Type="http://schemas.openxmlformats.org/officeDocument/2006/relationships/hyperlink" Target="https://eur-lex.europa.eu/legal-content/EN/TXT/?uri=CELEX:32014L0028" TargetMode="External"/><Relationship Id="rId17" Type="http://schemas.openxmlformats.org/officeDocument/2006/relationships/hyperlink" Target="https://eur-lex.europa.eu/legal-content/EN/TXT/?uri=CELEX%3A32009L0043" TargetMode="External"/><Relationship Id="rId2" Type="http://schemas.openxmlformats.org/officeDocument/2006/relationships/hyperlink" Target="https://eur-lex.europa.eu/legal-content/en/ALL/?uri=CELEX%3A32008L0051" TargetMode="External"/><Relationship Id="rId16" Type="http://schemas.openxmlformats.org/officeDocument/2006/relationships/hyperlink" Target="https://eur-lex.europa.eu/legal-content/EN/TXT/?uri=CELEX%3A32003E0468" TargetMode="External"/><Relationship Id="rId20" Type="http://schemas.openxmlformats.org/officeDocument/2006/relationships/hyperlink" Target="https://eur-lex.europa.eu/legal-content/GA/TXT/?uri=CELEX:32015R2403" TargetMode="External"/><Relationship Id="rId1" Type="http://schemas.openxmlformats.org/officeDocument/2006/relationships/hyperlink" Target="https://eur-lex.europa.eu/legal-content/EN/ALL/?uri=celex%3A31991L0477" TargetMode="External"/><Relationship Id="rId6" Type="http://schemas.openxmlformats.org/officeDocument/2006/relationships/hyperlink" Target="https://eur-lex.europa.eu/legal-content/EN/TXT/?uri=CELEX:32019L0068" TargetMode="External"/><Relationship Id="rId11" Type="http://schemas.openxmlformats.org/officeDocument/2006/relationships/hyperlink" Target="https://eur-lex.europa.eu/legal-content/EN/TXT/?uri=uriserv:OJ.L_.2017.034.01.0005.01.ENG&amp;toc=OJ:L:2017:034:TOC" TargetMode="External"/><Relationship Id="rId5" Type="http://schemas.openxmlformats.org/officeDocument/2006/relationships/hyperlink" Target="https://eur-lex.europa.eu/legal-content/EN/TXT/?uri=CELEX%3A32018R0337" TargetMode="External"/><Relationship Id="rId15" Type="http://schemas.openxmlformats.org/officeDocument/2006/relationships/hyperlink" Target="https://eur-lex.europa.eu/legal-content/EN/TXT/?uri=CELEX%3A52015XG0421%2805%29" TargetMode="External"/><Relationship Id="rId10" Type="http://schemas.openxmlformats.org/officeDocument/2006/relationships/hyperlink" Target="https://eur-lex.europa.eu/legal-content/EN/TXT/?uri=uriserv:OJ.L_.2017.034.01.0003.01.ENG&amp;toc=OJ:L:2017:034:TOC" TargetMode="External"/><Relationship Id="rId19" Type="http://schemas.openxmlformats.org/officeDocument/2006/relationships/hyperlink" Target="https://eur-lex.europa.eu/legal-content/EN/TXT/?uri=celex%3A32009L0081" TargetMode="External"/><Relationship Id="rId4" Type="http://schemas.openxmlformats.org/officeDocument/2006/relationships/hyperlink" Target="https://eur-lex.europa.eu/legal-content/EN/TXT/?uri=CELEX%3A32012R0258" TargetMode="External"/><Relationship Id="rId9" Type="http://schemas.openxmlformats.org/officeDocument/2006/relationships/hyperlink" Target="https://eur-lex.europa.eu/legal-content/EN/TXT/?uri=uriserv:OJ.L_.2017.034.01.0001.01.ENG&amp;toc=OJ:L:2017:034:TOC" TargetMode="External"/><Relationship Id="rId14" Type="http://schemas.openxmlformats.org/officeDocument/2006/relationships/hyperlink" Target="http://data.consilium.europa.eu/doc/document/ST-10858-2015-INIT/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D2976-F48F-4FA8-93A9-5F3D8C6B27C2}">
  <dimension ref="B2:X30"/>
  <sheetViews>
    <sheetView showGridLines="0" workbookViewId="0">
      <selection activeCell="M15" sqref="M15"/>
    </sheetView>
  </sheetViews>
  <sheetFormatPr defaultRowHeight="14.4" x14ac:dyDescent="0.3"/>
  <cols>
    <col min="1" max="1" width="4.33203125" customWidth="1"/>
    <col min="2" max="2" width="11.5546875" customWidth="1"/>
    <col min="4" max="4" width="4.44140625" customWidth="1"/>
    <col min="7" max="7" width="10.109375" bestFit="1" customWidth="1"/>
    <col min="8" max="8" width="11" customWidth="1"/>
  </cols>
  <sheetData>
    <row r="2" spans="2:24" ht="18.75" customHeight="1" x14ac:dyDescent="0.3">
      <c r="B2" s="432" t="s">
        <v>31</v>
      </c>
      <c r="C2" s="432"/>
      <c r="D2" s="432"/>
      <c r="E2" s="432"/>
      <c r="F2" s="432"/>
      <c r="G2" s="432"/>
      <c r="H2" s="432"/>
      <c r="I2" s="432"/>
      <c r="J2" s="432"/>
      <c r="K2" s="432"/>
      <c r="L2" s="48"/>
      <c r="M2" s="48"/>
      <c r="N2" s="48"/>
      <c r="O2" s="48"/>
      <c r="P2" s="48"/>
      <c r="Q2" s="48"/>
      <c r="R2" s="48"/>
      <c r="S2" s="48"/>
      <c r="T2" s="48"/>
      <c r="U2" s="48"/>
      <c r="V2" s="48"/>
      <c r="W2" s="48"/>
      <c r="X2" s="48"/>
    </row>
    <row r="3" spans="2:24" ht="24.75" customHeight="1" x14ac:dyDescent="0.3">
      <c r="B3" s="432"/>
      <c r="C3" s="432"/>
      <c r="D3" s="432"/>
      <c r="E3" s="432"/>
      <c r="F3" s="432"/>
      <c r="G3" s="432"/>
      <c r="H3" s="432"/>
      <c r="I3" s="432"/>
      <c r="J3" s="432"/>
      <c r="K3" s="432"/>
      <c r="L3" s="48"/>
      <c r="M3" s="48"/>
      <c r="N3" s="48"/>
      <c r="O3" s="48"/>
      <c r="P3" s="48"/>
      <c r="Q3" s="48"/>
      <c r="R3" s="48"/>
      <c r="S3" s="48"/>
      <c r="T3" s="48"/>
      <c r="U3" s="48"/>
      <c r="V3" s="48"/>
      <c r="W3" s="48"/>
      <c r="X3" s="48"/>
    </row>
    <row r="4" spans="2:24" ht="26.25" customHeight="1" x14ac:dyDescent="0.3">
      <c r="B4" s="432"/>
      <c r="C4" s="432"/>
      <c r="D4" s="432"/>
      <c r="E4" s="432"/>
      <c r="F4" s="432"/>
      <c r="G4" s="432"/>
      <c r="H4" s="432"/>
      <c r="I4" s="432"/>
      <c r="J4" s="432"/>
      <c r="K4" s="432"/>
      <c r="L4" s="48"/>
      <c r="M4" s="48"/>
      <c r="N4" s="48"/>
      <c r="O4" s="48"/>
      <c r="P4" s="48"/>
      <c r="Q4" s="48"/>
      <c r="R4" s="48"/>
      <c r="S4" s="48"/>
      <c r="T4" s="48"/>
      <c r="U4" s="48"/>
      <c r="V4" s="48"/>
      <c r="W4" s="48"/>
      <c r="X4" s="48"/>
    </row>
    <row r="5" spans="2:24" ht="15.75" customHeight="1" x14ac:dyDescent="0.3">
      <c r="B5" s="433" t="s">
        <v>309</v>
      </c>
      <c r="C5" s="433"/>
      <c r="D5" s="433"/>
      <c r="E5" s="433"/>
      <c r="F5" s="433"/>
      <c r="G5" s="433"/>
      <c r="H5" s="433"/>
      <c r="I5" s="433"/>
      <c r="J5" s="433"/>
      <c r="K5" s="433"/>
    </row>
    <row r="6" spans="2:24" x14ac:dyDescent="0.3">
      <c r="B6" s="433"/>
      <c r="C6" s="433"/>
      <c r="D6" s="433"/>
      <c r="E6" s="433"/>
      <c r="F6" s="433"/>
      <c r="G6" s="433"/>
      <c r="H6" s="433"/>
      <c r="I6" s="433"/>
      <c r="J6" s="433"/>
      <c r="K6" s="433"/>
    </row>
    <row r="8" spans="2:24" x14ac:dyDescent="0.3">
      <c r="B8" s="51"/>
      <c r="C8" s="51"/>
      <c r="D8" s="50"/>
      <c r="E8" s="49"/>
      <c r="F8" s="49"/>
      <c r="G8" s="49"/>
      <c r="H8" s="49"/>
      <c r="I8" s="49"/>
      <c r="J8" s="49"/>
      <c r="K8" s="49"/>
    </row>
    <row r="9" spans="2:24" x14ac:dyDescent="0.3">
      <c r="B9" s="434" t="s">
        <v>32</v>
      </c>
      <c r="C9" s="435"/>
      <c r="D9" s="420"/>
      <c r="E9" s="445" t="s">
        <v>103</v>
      </c>
      <c r="F9" s="445"/>
      <c r="G9" s="445"/>
      <c r="H9" s="445"/>
      <c r="I9" s="445"/>
      <c r="J9" s="445"/>
      <c r="K9" s="446"/>
    </row>
    <row r="10" spans="2:24" x14ac:dyDescent="0.3">
      <c r="B10" s="434" t="s">
        <v>325</v>
      </c>
      <c r="C10" s="435"/>
      <c r="D10" s="420"/>
      <c r="E10" s="447"/>
      <c r="F10" s="447"/>
      <c r="G10" s="447"/>
      <c r="H10" s="447"/>
      <c r="I10" s="447"/>
      <c r="J10" s="447"/>
      <c r="K10" s="448"/>
    </row>
    <row r="12" spans="2:24" x14ac:dyDescent="0.3">
      <c r="B12" s="436" t="s">
        <v>331</v>
      </c>
      <c r="C12" s="437"/>
      <c r="D12" s="437"/>
      <c r="E12" s="437"/>
      <c r="F12" s="437"/>
      <c r="G12" s="437"/>
      <c r="H12" s="437"/>
      <c r="I12" s="437"/>
      <c r="J12" s="437"/>
      <c r="K12" s="438"/>
    </row>
    <row r="13" spans="2:24" ht="25.5" customHeight="1" x14ac:dyDescent="0.3">
      <c r="B13" s="439"/>
      <c r="C13" s="440"/>
      <c r="D13" s="440"/>
      <c r="E13" s="440"/>
      <c r="F13" s="440"/>
      <c r="G13" s="440"/>
      <c r="H13" s="440"/>
      <c r="I13" s="440"/>
      <c r="J13" s="440"/>
      <c r="K13" s="441"/>
    </row>
    <row r="14" spans="2:24" x14ac:dyDescent="0.3">
      <c r="B14" s="439"/>
      <c r="C14" s="440"/>
      <c r="D14" s="440"/>
      <c r="E14" s="440"/>
      <c r="F14" s="440"/>
      <c r="G14" s="440"/>
      <c r="H14" s="440"/>
      <c r="I14" s="440"/>
      <c r="J14" s="440"/>
      <c r="K14" s="441"/>
    </row>
    <row r="15" spans="2:24" x14ac:dyDescent="0.3">
      <c r="B15" s="439"/>
      <c r="C15" s="440"/>
      <c r="D15" s="440"/>
      <c r="E15" s="440"/>
      <c r="F15" s="440"/>
      <c r="G15" s="440"/>
      <c r="H15" s="440"/>
      <c r="I15" s="440"/>
      <c r="J15" s="440"/>
      <c r="K15" s="441"/>
    </row>
    <row r="16" spans="2:24" x14ac:dyDescent="0.3">
      <c r="B16" s="439"/>
      <c r="C16" s="440"/>
      <c r="D16" s="440"/>
      <c r="E16" s="440"/>
      <c r="F16" s="440"/>
      <c r="G16" s="440"/>
      <c r="H16" s="440"/>
      <c r="I16" s="440"/>
      <c r="J16" s="440"/>
      <c r="K16" s="441"/>
    </row>
    <row r="17" spans="2:11" x14ac:dyDescent="0.3">
      <c r="B17" s="439"/>
      <c r="C17" s="440"/>
      <c r="D17" s="440"/>
      <c r="E17" s="440"/>
      <c r="F17" s="440"/>
      <c r="G17" s="440"/>
      <c r="H17" s="440"/>
      <c r="I17" s="440"/>
      <c r="J17" s="440"/>
      <c r="K17" s="441"/>
    </row>
    <row r="18" spans="2:11" ht="37.950000000000003" customHeight="1" x14ac:dyDescent="0.3">
      <c r="B18" s="439"/>
      <c r="C18" s="440"/>
      <c r="D18" s="440"/>
      <c r="E18" s="440"/>
      <c r="F18" s="440"/>
      <c r="G18" s="440"/>
      <c r="H18" s="440"/>
      <c r="I18" s="440"/>
      <c r="J18" s="440"/>
      <c r="K18" s="441"/>
    </row>
    <row r="19" spans="2:11" ht="31.2" customHeight="1" x14ac:dyDescent="0.3">
      <c r="B19" s="439"/>
      <c r="C19" s="440"/>
      <c r="D19" s="440"/>
      <c r="E19" s="440"/>
      <c r="F19" s="440"/>
      <c r="G19" s="440"/>
      <c r="H19" s="440"/>
      <c r="I19" s="440"/>
      <c r="J19" s="440"/>
      <c r="K19" s="441"/>
    </row>
    <row r="20" spans="2:11" ht="22.2" customHeight="1" x14ac:dyDescent="0.3">
      <c r="B20" s="442"/>
      <c r="C20" s="443"/>
      <c r="D20" s="443"/>
      <c r="E20" s="443"/>
      <c r="F20" s="443"/>
      <c r="G20" s="443"/>
      <c r="H20" s="443"/>
      <c r="I20" s="443"/>
      <c r="J20" s="443"/>
      <c r="K20" s="444"/>
    </row>
    <row r="22" spans="2:11" x14ac:dyDescent="0.3">
      <c r="B22" s="430" t="s">
        <v>330</v>
      </c>
      <c r="C22" s="431"/>
      <c r="D22" s="431"/>
      <c r="E22" s="431"/>
      <c r="F22" s="431"/>
      <c r="G22" s="431"/>
      <c r="H22" s="431"/>
      <c r="I22" s="431"/>
      <c r="J22" s="431"/>
      <c r="K22" s="431"/>
    </row>
    <row r="23" spans="2:11" ht="22.95" customHeight="1" x14ac:dyDescent="0.3">
      <c r="B23" s="431"/>
      <c r="C23" s="431"/>
      <c r="D23" s="431"/>
      <c r="E23" s="431"/>
      <c r="F23" s="431"/>
      <c r="G23" s="431"/>
      <c r="H23" s="431"/>
      <c r="I23" s="431"/>
      <c r="J23" s="431"/>
      <c r="K23" s="431"/>
    </row>
    <row r="24" spans="2:11" ht="5.4" customHeight="1" x14ac:dyDescent="0.3">
      <c r="B24" s="431"/>
      <c r="C24" s="431"/>
      <c r="D24" s="431"/>
      <c r="E24" s="431"/>
      <c r="F24" s="431"/>
      <c r="G24" s="431"/>
      <c r="H24" s="431"/>
      <c r="I24" s="431"/>
      <c r="J24" s="431"/>
      <c r="K24" s="431"/>
    </row>
    <row r="25" spans="2:11" ht="6" hidden="1" customHeight="1" x14ac:dyDescent="0.3">
      <c r="B25" s="431"/>
      <c r="C25" s="431"/>
      <c r="D25" s="431"/>
      <c r="E25" s="431"/>
      <c r="F25" s="431"/>
      <c r="G25" s="431"/>
      <c r="H25" s="431"/>
      <c r="I25" s="431"/>
      <c r="J25" s="431"/>
      <c r="K25" s="431"/>
    </row>
    <row r="26" spans="2:11" ht="7.2" hidden="1" customHeight="1" x14ac:dyDescent="0.3">
      <c r="B26" s="431"/>
      <c r="C26" s="431"/>
      <c r="D26" s="431"/>
      <c r="E26" s="431"/>
      <c r="F26" s="431"/>
      <c r="G26" s="431"/>
      <c r="H26" s="431"/>
      <c r="I26" s="431"/>
      <c r="J26" s="431"/>
      <c r="K26" s="431"/>
    </row>
    <row r="27" spans="2:11" hidden="1" x14ac:dyDescent="0.3">
      <c r="B27" s="431"/>
      <c r="C27" s="431"/>
      <c r="D27" s="431"/>
      <c r="E27" s="431"/>
      <c r="F27" s="431"/>
      <c r="G27" s="431"/>
      <c r="H27" s="431"/>
      <c r="I27" s="431"/>
      <c r="J27" s="431"/>
      <c r="K27" s="431"/>
    </row>
    <row r="28" spans="2:11" ht="3" hidden="1" customHeight="1" x14ac:dyDescent="0.3">
      <c r="B28" s="431"/>
      <c r="C28" s="431"/>
      <c r="D28" s="431"/>
      <c r="E28" s="431"/>
      <c r="F28" s="431"/>
      <c r="G28" s="431"/>
      <c r="H28" s="431"/>
      <c r="I28" s="431"/>
      <c r="J28" s="431"/>
      <c r="K28" s="431"/>
    </row>
    <row r="29" spans="2:11" hidden="1" x14ac:dyDescent="0.3">
      <c r="B29" s="431"/>
      <c r="C29" s="431"/>
      <c r="D29" s="431"/>
      <c r="E29" s="431"/>
      <c r="F29" s="431"/>
      <c r="G29" s="431"/>
      <c r="H29" s="431"/>
      <c r="I29" s="431"/>
      <c r="J29" s="431"/>
      <c r="K29" s="431"/>
    </row>
    <row r="30" spans="2:11" hidden="1" x14ac:dyDescent="0.3">
      <c r="B30" s="431"/>
      <c r="C30" s="431"/>
      <c r="D30" s="431"/>
      <c r="E30" s="431"/>
      <c r="F30" s="431"/>
      <c r="G30" s="431"/>
      <c r="H30" s="431"/>
      <c r="I30" s="431"/>
      <c r="J30" s="431"/>
      <c r="K30" s="431"/>
    </row>
  </sheetData>
  <mergeCells count="8">
    <mergeCell ref="B22:K30"/>
    <mergeCell ref="B2:K4"/>
    <mergeCell ref="B5:K6"/>
    <mergeCell ref="B9:C9"/>
    <mergeCell ref="B12:K20"/>
    <mergeCell ref="E9:K9"/>
    <mergeCell ref="B10:C10"/>
    <mergeCell ref="E10:K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38E62-DF81-47CE-80F5-C6897F07BD9D}">
  <dimension ref="B2:H28"/>
  <sheetViews>
    <sheetView showGridLines="0" zoomScale="90" zoomScaleNormal="90" workbookViewId="0">
      <selection activeCell="B31" sqref="B31"/>
    </sheetView>
  </sheetViews>
  <sheetFormatPr defaultColWidth="9.109375" defaultRowHeight="14.4" x14ac:dyDescent="0.3"/>
  <cols>
    <col min="1" max="1" width="3.5546875" style="1" customWidth="1"/>
    <col min="2" max="2" width="30.6640625" style="1" customWidth="1"/>
    <col min="3" max="3" width="14" style="1" customWidth="1"/>
    <col min="4" max="4" width="11.6640625" style="1" customWidth="1"/>
    <col min="5" max="5" width="15.33203125" style="1" customWidth="1"/>
    <col min="6" max="6" width="11" style="1" customWidth="1"/>
    <col min="7" max="16384" width="9.109375" style="1"/>
  </cols>
  <sheetData>
    <row r="2" spans="2:8" ht="100.5" customHeight="1" x14ac:dyDescent="0.3">
      <c r="B2" s="566" t="s">
        <v>9</v>
      </c>
      <c r="C2" s="436" t="s">
        <v>159</v>
      </c>
      <c r="D2" s="461"/>
      <c r="E2" s="461"/>
      <c r="F2" s="461"/>
      <c r="G2" s="461"/>
      <c r="H2" s="462"/>
    </row>
    <row r="3" spans="2:8" ht="91.5" customHeight="1" x14ac:dyDescent="0.3">
      <c r="B3" s="566"/>
      <c r="C3" s="465"/>
      <c r="D3" s="466"/>
      <c r="E3" s="466"/>
      <c r="F3" s="466"/>
      <c r="G3" s="466"/>
      <c r="H3" s="467"/>
    </row>
    <row r="4" spans="2:8" ht="27" customHeight="1" x14ac:dyDescent="0.3">
      <c r="B4" s="93" t="s">
        <v>21</v>
      </c>
      <c r="C4" s="581" t="s">
        <v>95</v>
      </c>
      <c r="D4" s="582"/>
      <c r="E4" s="582"/>
      <c r="F4" s="582"/>
      <c r="G4" s="582"/>
      <c r="H4" s="583"/>
    </row>
    <row r="5" spans="2:8" ht="14.4" customHeight="1" x14ac:dyDescent="0.3">
      <c r="B5" s="100"/>
      <c r="C5" s="614"/>
      <c r="D5" s="614"/>
      <c r="E5" s="614"/>
      <c r="F5" s="614"/>
      <c r="G5" s="614"/>
      <c r="H5" s="614"/>
    </row>
    <row r="6" spans="2:8" ht="42" customHeight="1" x14ac:dyDescent="0.3">
      <c r="B6" s="16" t="s">
        <v>225</v>
      </c>
      <c r="C6" s="174" t="s">
        <v>173</v>
      </c>
      <c r="D6" s="174" t="s">
        <v>174</v>
      </c>
      <c r="E6" s="174" t="s">
        <v>175</v>
      </c>
      <c r="F6" s="174" t="s">
        <v>176</v>
      </c>
      <c r="G6" s="174" t="s">
        <v>177</v>
      </c>
      <c r="H6" s="174" t="s">
        <v>178</v>
      </c>
    </row>
    <row r="7" spans="2:8" x14ac:dyDescent="0.3">
      <c r="B7" s="104" t="s">
        <v>26</v>
      </c>
      <c r="C7" s="53">
        <v>9</v>
      </c>
      <c r="D7" s="95" t="s">
        <v>244</v>
      </c>
      <c r="E7" s="64">
        <v>12</v>
      </c>
      <c r="F7" s="53">
        <v>7</v>
      </c>
      <c r="G7" s="203" t="s">
        <v>244</v>
      </c>
      <c r="H7" s="397">
        <v>5</v>
      </c>
    </row>
    <row r="8" spans="2:8" x14ac:dyDescent="0.3">
      <c r="B8" s="13" t="s">
        <v>24</v>
      </c>
      <c r="C8" s="53">
        <v>1</v>
      </c>
      <c r="D8" s="53">
        <v>9</v>
      </c>
      <c r="E8" s="64">
        <v>2</v>
      </c>
      <c r="F8" s="53">
        <v>2</v>
      </c>
      <c r="G8" s="203" t="s">
        <v>244</v>
      </c>
      <c r="H8" s="417" t="s">
        <v>244</v>
      </c>
    </row>
    <row r="9" spans="2:8" x14ac:dyDescent="0.3">
      <c r="B9" s="29" t="s">
        <v>36</v>
      </c>
      <c r="C9" s="95" t="s">
        <v>244</v>
      </c>
      <c r="D9" s="95" t="s">
        <v>244</v>
      </c>
      <c r="E9" s="64">
        <v>1</v>
      </c>
      <c r="F9" s="95" t="s">
        <v>244</v>
      </c>
      <c r="G9" s="203" t="s">
        <v>244</v>
      </c>
      <c r="H9" s="397">
        <v>1</v>
      </c>
    </row>
    <row r="10" spans="2:8" x14ac:dyDescent="0.3">
      <c r="B10" s="29" t="s">
        <v>35</v>
      </c>
      <c r="C10" s="382">
        <v>1</v>
      </c>
      <c r="D10" s="400">
        <v>17</v>
      </c>
      <c r="E10" s="64">
        <v>1</v>
      </c>
      <c r="F10" s="53">
        <v>248</v>
      </c>
      <c r="G10" s="397">
        <v>9</v>
      </c>
      <c r="H10" s="417" t="s">
        <v>244</v>
      </c>
    </row>
    <row r="11" spans="2:8" x14ac:dyDescent="0.3">
      <c r="B11" s="29" t="s">
        <v>48</v>
      </c>
      <c r="C11" s="53">
        <v>1</v>
      </c>
      <c r="D11" s="53">
        <v>3</v>
      </c>
      <c r="E11" s="64">
        <v>2</v>
      </c>
      <c r="F11" s="53">
        <v>2</v>
      </c>
      <c r="G11" s="203" t="s">
        <v>244</v>
      </c>
      <c r="H11" s="417" t="s">
        <v>244</v>
      </c>
    </row>
    <row r="12" spans="2:8" x14ac:dyDescent="0.3">
      <c r="B12" s="29" t="s">
        <v>27</v>
      </c>
      <c r="C12" s="95" t="s">
        <v>244</v>
      </c>
      <c r="D12" s="53">
        <v>81</v>
      </c>
      <c r="E12" s="64">
        <v>0</v>
      </c>
      <c r="F12" s="53">
        <v>126</v>
      </c>
      <c r="G12" s="397">
        <v>18</v>
      </c>
      <c r="H12" s="417" t="s">
        <v>244</v>
      </c>
    </row>
    <row r="13" spans="2:8" x14ac:dyDescent="0.3">
      <c r="B13" s="8"/>
      <c r="C13" s="8"/>
    </row>
    <row r="14" spans="2:8" x14ac:dyDescent="0.3">
      <c r="B14" s="515" t="s">
        <v>235</v>
      </c>
      <c r="C14" s="515"/>
      <c r="D14" s="515"/>
      <c r="E14" s="515"/>
      <c r="F14" s="515"/>
      <c r="G14" s="515"/>
      <c r="H14" s="515"/>
    </row>
    <row r="15" spans="2:8" ht="9.75" customHeight="1" x14ac:dyDescent="0.3"/>
    <row r="16" spans="2:8" ht="15" customHeight="1" x14ac:dyDescent="0.3">
      <c r="B16" s="615" t="s">
        <v>322</v>
      </c>
      <c r="C16" s="616"/>
      <c r="D16" s="616"/>
      <c r="E16" s="616"/>
      <c r="F16" s="616"/>
      <c r="G16" s="616"/>
      <c r="H16" s="617"/>
    </row>
    <row r="17" spans="2:8" ht="13.5" customHeight="1" x14ac:dyDescent="0.3">
      <c r="B17" s="618"/>
      <c r="C17" s="619"/>
      <c r="D17" s="619"/>
      <c r="E17" s="619"/>
      <c r="F17" s="619"/>
      <c r="G17" s="619"/>
      <c r="H17" s="620"/>
    </row>
    <row r="18" spans="2:8" ht="12" customHeight="1" x14ac:dyDescent="0.3"/>
    <row r="19" spans="2:8" ht="18" customHeight="1" x14ac:dyDescent="0.3">
      <c r="B19" s="591" t="s">
        <v>283</v>
      </c>
      <c r="C19" s="599"/>
      <c r="D19" s="599"/>
      <c r="E19" s="599"/>
      <c r="F19" s="599"/>
      <c r="G19" s="599"/>
      <c r="H19" s="600"/>
    </row>
    <row r="20" spans="2:8" ht="27.6" customHeight="1" x14ac:dyDescent="0.3">
      <c r="B20" s="604"/>
      <c r="C20" s="605"/>
      <c r="D20" s="605"/>
      <c r="E20" s="605"/>
      <c r="F20" s="605"/>
      <c r="G20" s="605"/>
      <c r="H20" s="606"/>
    </row>
    <row r="21" spans="2:8" ht="12" customHeight="1" x14ac:dyDescent="0.3"/>
    <row r="22" spans="2:8" ht="12" customHeight="1" x14ac:dyDescent="0.3">
      <c r="B22" s="591" t="s">
        <v>327</v>
      </c>
      <c r="C22" s="599"/>
      <c r="D22" s="599"/>
      <c r="E22" s="599"/>
      <c r="F22" s="599"/>
      <c r="G22" s="599"/>
      <c r="H22" s="600"/>
    </row>
    <row r="23" spans="2:8" ht="15" customHeight="1" x14ac:dyDescent="0.3">
      <c r="B23" s="601"/>
      <c r="C23" s="602"/>
      <c r="D23" s="602"/>
      <c r="E23" s="602"/>
      <c r="F23" s="602"/>
      <c r="G23" s="602"/>
      <c r="H23" s="603"/>
    </row>
    <row r="24" spans="2:8" ht="24.75" customHeight="1" x14ac:dyDescent="0.3">
      <c r="B24" s="601"/>
      <c r="C24" s="602"/>
      <c r="D24" s="602"/>
      <c r="E24" s="602"/>
      <c r="F24" s="602"/>
      <c r="G24" s="602"/>
      <c r="H24" s="603"/>
    </row>
    <row r="25" spans="2:8" ht="11.4" customHeight="1" x14ac:dyDescent="0.3">
      <c r="B25" s="604"/>
      <c r="C25" s="605"/>
      <c r="D25" s="605"/>
      <c r="E25" s="605"/>
      <c r="F25" s="605"/>
      <c r="G25" s="605"/>
      <c r="H25" s="606"/>
    </row>
    <row r="26" spans="2:8" ht="12" customHeight="1" x14ac:dyDescent="0.3"/>
    <row r="27" spans="2:8" x14ac:dyDescent="0.3">
      <c r="B27" s="526" t="s">
        <v>304</v>
      </c>
      <c r="C27" s="527"/>
      <c r="D27" s="527"/>
      <c r="E27" s="527"/>
      <c r="F27" s="527"/>
      <c r="G27" s="527"/>
      <c r="H27" s="528"/>
    </row>
    <row r="28" spans="2:8" x14ac:dyDescent="0.3">
      <c r="B28" s="532"/>
      <c r="C28" s="533"/>
      <c r="D28" s="533"/>
      <c r="E28" s="533"/>
      <c r="F28" s="533"/>
      <c r="G28" s="533"/>
      <c r="H28" s="534"/>
    </row>
  </sheetData>
  <mergeCells count="9">
    <mergeCell ref="B27:H28"/>
    <mergeCell ref="B2:B3"/>
    <mergeCell ref="C5:H5"/>
    <mergeCell ref="C2:H3"/>
    <mergeCell ref="C4:H4"/>
    <mergeCell ref="B14:H14"/>
    <mergeCell ref="B16:H17"/>
    <mergeCell ref="B19:H20"/>
    <mergeCell ref="B22:H2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1F135-0266-418F-AABF-159377BCD1E5}">
  <dimension ref="A2:X81"/>
  <sheetViews>
    <sheetView showGridLines="0" topLeftCell="A51" zoomScale="90" zoomScaleNormal="90" workbookViewId="0">
      <selection activeCell="F84" sqref="F84"/>
    </sheetView>
  </sheetViews>
  <sheetFormatPr defaultColWidth="9.109375" defaultRowHeight="14.4" x14ac:dyDescent="0.3"/>
  <cols>
    <col min="1" max="1" width="4.109375" style="1" customWidth="1"/>
    <col min="2" max="2" width="28.88671875" style="1" customWidth="1"/>
    <col min="3" max="3" width="10.88671875" style="1" customWidth="1"/>
    <col min="4" max="6" width="11.109375" style="1" customWidth="1"/>
    <col min="7" max="7" width="10.88671875" style="1" customWidth="1"/>
    <col min="8" max="11" width="11" style="1" customWidth="1"/>
    <col min="12" max="14" width="11.109375" style="1" customWidth="1"/>
    <col min="15" max="15" width="11.5546875" style="1" customWidth="1"/>
    <col min="16" max="16" width="10.44140625" style="1" customWidth="1"/>
    <col min="17" max="17" width="11.33203125" style="1" customWidth="1"/>
    <col min="18" max="18" width="11.6640625" style="1" customWidth="1"/>
    <col min="19" max="16384" width="9.109375" style="1"/>
  </cols>
  <sheetData>
    <row r="2" spans="2:24" ht="66.75" customHeight="1" x14ac:dyDescent="0.3">
      <c r="B2" s="623" t="s">
        <v>10</v>
      </c>
      <c r="C2" s="436" t="s">
        <v>160</v>
      </c>
      <c r="D2" s="461"/>
      <c r="E2" s="461"/>
      <c r="F2" s="461"/>
      <c r="G2" s="461"/>
      <c r="H2" s="461"/>
      <c r="I2" s="461"/>
      <c r="J2" s="461"/>
      <c r="K2" s="461"/>
      <c r="L2" s="462"/>
      <c r="M2" s="98"/>
      <c r="N2" s="98"/>
      <c r="O2" s="15"/>
      <c r="P2" s="15"/>
      <c r="Q2" s="15"/>
      <c r="R2" s="15"/>
    </row>
    <row r="3" spans="2:24" ht="46.5" customHeight="1" x14ac:dyDescent="0.3">
      <c r="B3" s="624"/>
      <c r="C3" s="463"/>
      <c r="D3" s="569"/>
      <c r="E3" s="569"/>
      <c r="F3" s="569"/>
      <c r="G3" s="569"/>
      <c r="H3" s="569"/>
      <c r="I3" s="569"/>
      <c r="J3" s="569"/>
      <c r="K3" s="569"/>
      <c r="L3" s="464"/>
      <c r="M3" s="98"/>
      <c r="N3" s="98"/>
      <c r="O3" s="15"/>
      <c r="P3" s="622"/>
      <c r="Q3" s="622"/>
      <c r="R3" s="15"/>
    </row>
    <row r="4" spans="2:24" ht="31.5" customHeight="1" x14ac:dyDescent="0.3">
      <c r="B4" s="11" t="s">
        <v>21</v>
      </c>
      <c r="C4" s="581" t="s">
        <v>97</v>
      </c>
      <c r="D4" s="582"/>
      <c r="E4" s="582"/>
      <c r="F4" s="582"/>
      <c r="G4" s="582"/>
      <c r="H4" s="582"/>
      <c r="I4" s="582"/>
      <c r="J4" s="582"/>
      <c r="K4" s="582"/>
      <c r="L4" s="583"/>
      <c r="M4" s="128"/>
      <c r="N4" s="128"/>
      <c r="O4" s="8"/>
      <c r="P4" s="8"/>
      <c r="Q4" s="8"/>
      <c r="R4" s="8"/>
      <c r="S4" s="8"/>
      <c r="T4" s="8"/>
      <c r="U4" s="8"/>
      <c r="V4" s="8"/>
      <c r="W4" s="8"/>
      <c r="X4" s="8"/>
    </row>
    <row r="5" spans="2:24" x14ac:dyDescent="0.3">
      <c r="B5" s="8"/>
      <c r="C5" s="17"/>
      <c r="D5" s="17"/>
      <c r="E5" s="17"/>
      <c r="F5" s="17"/>
      <c r="G5" s="17"/>
      <c r="H5" s="17"/>
      <c r="I5" s="17"/>
      <c r="J5" s="17"/>
      <c r="K5" s="8"/>
      <c r="L5" s="8"/>
      <c r="M5" s="8"/>
      <c r="N5" s="8"/>
      <c r="O5" s="8"/>
      <c r="P5" s="8"/>
      <c r="Q5" s="8"/>
      <c r="R5" s="8"/>
      <c r="S5" s="8"/>
      <c r="T5" s="8"/>
      <c r="U5" s="8"/>
      <c r="V5" s="8"/>
      <c r="W5" s="8"/>
      <c r="X5" s="8"/>
    </row>
    <row r="6" spans="2:24" ht="14.4" customHeight="1" x14ac:dyDescent="0.3">
      <c r="B6" s="8"/>
      <c r="C6" s="631" t="s">
        <v>154</v>
      </c>
      <c r="D6" s="631"/>
      <c r="E6" s="631"/>
      <c r="F6" s="632"/>
      <c r="G6" s="151"/>
      <c r="H6" s="17"/>
      <c r="I6" s="17"/>
      <c r="J6" s="17"/>
      <c r="K6" s="8"/>
      <c r="L6" s="8"/>
      <c r="M6" s="8"/>
      <c r="N6" s="8"/>
      <c r="O6" s="8"/>
      <c r="P6" s="8"/>
      <c r="Q6" s="8"/>
      <c r="R6" s="8"/>
      <c r="S6" s="8"/>
      <c r="T6" s="8"/>
      <c r="U6" s="8"/>
      <c r="V6" s="8"/>
      <c r="W6" s="8"/>
      <c r="X6" s="8"/>
    </row>
    <row r="7" spans="2:24" ht="27.6" customHeight="1" x14ac:dyDescent="0.3">
      <c r="B7" s="96"/>
      <c r="C7" s="94" t="s">
        <v>28</v>
      </c>
      <c r="D7" s="75" t="s">
        <v>29</v>
      </c>
      <c r="E7" s="75" t="s">
        <v>115</v>
      </c>
      <c r="F7" s="75" t="s">
        <v>179</v>
      </c>
      <c r="G7" s="152"/>
      <c r="O7" s="23"/>
      <c r="P7" s="23"/>
      <c r="Q7" s="23"/>
      <c r="R7" s="23"/>
      <c r="S7" s="23"/>
      <c r="T7" s="23"/>
      <c r="U7" s="23"/>
      <c r="V7" s="23"/>
      <c r="W7" s="23"/>
      <c r="X7" s="23"/>
    </row>
    <row r="8" spans="2:24" x14ac:dyDescent="0.3">
      <c r="B8" s="38" t="s">
        <v>173</v>
      </c>
      <c r="C8" s="64">
        <v>0</v>
      </c>
      <c r="D8" s="64">
        <v>0</v>
      </c>
      <c r="E8" s="53">
        <v>311</v>
      </c>
      <c r="F8" s="54">
        <f>SUM(C8:E8)</f>
        <v>311</v>
      </c>
      <c r="G8" s="153"/>
      <c r="O8" s="8"/>
      <c r="P8" s="8"/>
      <c r="Q8" s="8"/>
      <c r="R8" s="8"/>
      <c r="S8" s="8"/>
      <c r="T8" s="8"/>
      <c r="U8" s="8"/>
      <c r="V8" s="8"/>
      <c r="W8" s="8"/>
      <c r="X8" s="8"/>
    </row>
    <row r="9" spans="2:24" x14ac:dyDescent="0.3">
      <c r="B9" s="38" t="s">
        <v>174</v>
      </c>
      <c r="C9" s="53">
        <v>45</v>
      </c>
      <c r="D9" s="53">
        <v>203</v>
      </c>
      <c r="E9" s="53">
        <v>33</v>
      </c>
      <c r="F9" s="54">
        <f t="shared" ref="F9:F11" si="0">SUM(C9:E9)</f>
        <v>281</v>
      </c>
      <c r="G9" s="153"/>
      <c r="O9" s="8"/>
      <c r="P9" s="8"/>
      <c r="Q9" s="8"/>
      <c r="R9" s="8"/>
      <c r="S9" s="8"/>
      <c r="T9" s="8"/>
      <c r="U9" s="8"/>
      <c r="V9" s="8"/>
      <c r="W9" s="8"/>
      <c r="X9" s="8"/>
    </row>
    <row r="10" spans="2:24" x14ac:dyDescent="0.3">
      <c r="B10" s="38" t="s">
        <v>175</v>
      </c>
      <c r="C10" s="64">
        <v>0</v>
      </c>
      <c r="D10" s="64">
        <v>58</v>
      </c>
      <c r="E10" s="64">
        <v>0</v>
      </c>
      <c r="F10" s="54">
        <f t="shared" si="0"/>
        <v>58</v>
      </c>
      <c r="G10" s="153"/>
      <c r="O10" s="8"/>
      <c r="P10" s="8"/>
      <c r="Q10" s="8"/>
      <c r="R10" s="8"/>
      <c r="S10" s="8"/>
      <c r="T10" s="8"/>
      <c r="U10" s="8"/>
      <c r="V10" s="8"/>
      <c r="W10" s="8"/>
      <c r="X10" s="8"/>
    </row>
    <row r="11" spans="2:24" x14ac:dyDescent="0.3">
      <c r="B11" s="38" t="s">
        <v>176</v>
      </c>
      <c r="C11" s="53">
        <v>24</v>
      </c>
      <c r="D11" s="53">
        <v>52</v>
      </c>
      <c r="E11" s="53">
        <v>0</v>
      </c>
      <c r="F11" s="54">
        <f t="shared" si="0"/>
        <v>76</v>
      </c>
      <c r="G11" s="153"/>
      <c r="O11" s="8"/>
      <c r="P11" s="8"/>
      <c r="Q11" s="8"/>
      <c r="R11" s="8"/>
      <c r="S11" s="8"/>
      <c r="T11" s="8"/>
      <c r="U11" s="8"/>
      <c r="V11" s="8"/>
      <c r="W11" s="8"/>
      <c r="X11" s="8"/>
    </row>
    <row r="12" spans="2:24" x14ac:dyDescent="0.3">
      <c r="B12" s="38" t="s">
        <v>177</v>
      </c>
      <c r="C12" s="633" t="s">
        <v>294</v>
      </c>
      <c r="D12" s="634"/>
      <c r="E12" s="634"/>
      <c r="F12" s="635"/>
      <c r="G12" s="153"/>
      <c r="O12" s="8"/>
      <c r="P12" s="8"/>
      <c r="Q12" s="8"/>
      <c r="R12" s="8"/>
      <c r="S12" s="8"/>
      <c r="T12" s="8"/>
      <c r="U12" s="8"/>
      <c r="V12" s="8"/>
      <c r="W12" s="8"/>
      <c r="X12" s="8"/>
    </row>
    <row r="13" spans="2:24" x14ac:dyDescent="0.3">
      <c r="B13" s="38" t="s">
        <v>178</v>
      </c>
      <c r="C13" s="633" t="s">
        <v>294</v>
      </c>
      <c r="D13" s="634"/>
      <c r="E13" s="634"/>
      <c r="F13" s="635"/>
      <c r="G13" s="153"/>
      <c r="O13" s="8"/>
      <c r="P13" s="8"/>
      <c r="Q13" s="8"/>
      <c r="R13" s="8"/>
      <c r="S13" s="8"/>
      <c r="T13" s="8"/>
      <c r="U13" s="8"/>
      <c r="V13" s="8"/>
      <c r="W13" s="8"/>
      <c r="X13" s="8"/>
    </row>
    <row r="14" spans="2:24" ht="15" thickBot="1" x14ac:dyDescent="0.35">
      <c r="B14" s="108" t="s">
        <v>3</v>
      </c>
      <c r="C14" s="109"/>
      <c r="D14" s="109"/>
      <c r="E14" s="109"/>
      <c r="F14" s="109"/>
      <c r="G14" s="154"/>
      <c r="O14" s="8"/>
      <c r="P14" s="8"/>
      <c r="Q14" s="8"/>
      <c r="R14" s="8"/>
      <c r="S14" s="8"/>
      <c r="T14" s="8"/>
      <c r="U14" s="8"/>
      <c r="V14" s="8"/>
      <c r="W14" s="8"/>
      <c r="X14" s="8"/>
    </row>
    <row r="15" spans="2:24" ht="15" thickTop="1" x14ac:dyDescent="0.3">
      <c r="C15" s="8"/>
      <c r="D15" s="8"/>
      <c r="E15" s="8"/>
      <c r="F15" s="8"/>
      <c r="G15" s="37"/>
      <c r="O15" s="8"/>
      <c r="P15" s="8"/>
      <c r="Q15" s="8"/>
      <c r="R15" s="8"/>
      <c r="S15" s="8"/>
      <c r="T15" s="8"/>
      <c r="U15" s="8"/>
      <c r="V15" s="8"/>
      <c r="W15" s="8"/>
      <c r="X15" s="8"/>
    </row>
    <row r="16" spans="2:24" ht="35.4" customHeight="1" x14ac:dyDescent="0.3">
      <c r="B16" s="36"/>
      <c r="C16" s="625" t="s">
        <v>146</v>
      </c>
      <c r="D16" s="626"/>
      <c r="E16" s="626"/>
      <c r="F16" s="627"/>
      <c r="G16" s="625" t="s">
        <v>147</v>
      </c>
      <c r="H16" s="626"/>
      <c r="I16" s="626"/>
      <c r="J16" s="627"/>
      <c r="K16" s="628" t="s">
        <v>148</v>
      </c>
      <c r="L16" s="629"/>
      <c r="M16" s="629"/>
      <c r="N16" s="630"/>
      <c r="O16" s="8"/>
      <c r="P16" s="8"/>
      <c r="Q16" s="87"/>
      <c r="R16" s="8"/>
      <c r="S16" s="8"/>
      <c r="T16" s="8"/>
      <c r="U16" s="8"/>
      <c r="V16" s="8"/>
      <c r="W16" s="8"/>
      <c r="X16" s="8"/>
    </row>
    <row r="17" spans="1:24" x14ac:dyDescent="0.3">
      <c r="B17" s="111" t="s">
        <v>189</v>
      </c>
      <c r="C17" s="137"/>
      <c r="D17" s="112"/>
      <c r="E17" s="113"/>
      <c r="F17" s="138"/>
      <c r="G17" s="142"/>
      <c r="H17" s="114"/>
      <c r="I17" s="114"/>
      <c r="J17" s="143"/>
      <c r="K17" s="149"/>
      <c r="L17" s="112"/>
      <c r="M17" s="113"/>
      <c r="N17" s="147"/>
    </row>
    <row r="18" spans="1:24" x14ac:dyDescent="0.3">
      <c r="B18" s="39"/>
      <c r="C18" s="139" t="s">
        <v>16</v>
      </c>
      <c r="D18" s="131" t="s">
        <v>145</v>
      </c>
      <c r="E18" s="131" t="s">
        <v>183</v>
      </c>
      <c r="F18" s="193" t="s">
        <v>179</v>
      </c>
      <c r="G18" s="139" t="s">
        <v>16</v>
      </c>
      <c r="H18" s="131" t="s">
        <v>145</v>
      </c>
      <c r="I18" s="131" t="s">
        <v>183</v>
      </c>
      <c r="J18" s="193" t="s">
        <v>179</v>
      </c>
      <c r="K18" s="139" t="s">
        <v>16</v>
      </c>
      <c r="L18" s="131" t="s">
        <v>145</v>
      </c>
      <c r="M18" s="18" t="s">
        <v>183</v>
      </c>
      <c r="N18" s="197" t="s">
        <v>179</v>
      </c>
    </row>
    <row r="19" spans="1:24" ht="15" thickBot="1" x14ac:dyDescent="0.35">
      <c r="B19" s="150" t="s">
        <v>3</v>
      </c>
      <c r="C19" s="165">
        <f>C30+C38+C46+C54+C62+C70</f>
        <v>111</v>
      </c>
      <c r="D19" s="192">
        <f t="shared" ref="D19:M19" si="1">D30+D38+D46+D54+D62+D70</f>
        <v>15</v>
      </c>
      <c r="E19" s="192">
        <f t="shared" si="1"/>
        <v>0</v>
      </c>
      <c r="F19" s="196">
        <f>F30+F38+F46+F54+F62+F70</f>
        <v>126</v>
      </c>
      <c r="G19" s="334">
        <f t="shared" si="1"/>
        <v>66</v>
      </c>
      <c r="H19" s="192">
        <f t="shared" si="1"/>
        <v>9</v>
      </c>
      <c r="I19" s="192">
        <f t="shared" si="1"/>
        <v>0</v>
      </c>
      <c r="J19" s="196">
        <f>J30+J38+J46+J54+J62+J70</f>
        <v>75</v>
      </c>
      <c r="K19" s="334">
        <f t="shared" si="1"/>
        <v>59</v>
      </c>
      <c r="L19" s="192">
        <f t="shared" si="1"/>
        <v>3</v>
      </c>
      <c r="M19" s="192">
        <f t="shared" si="1"/>
        <v>154</v>
      </c>
      <c r="N19" s="196">
        <f>N30+N38+N46+N54+N62+N70</f>
        <v>216</v>
      </c>
      <c r="O19" s="86"/>
    </row>
    <row r="20" spans="1:24" ht="15" thickTop="1" x14ac:dyDescent="0.3">
      <c r="B20" s="375"/>
      <c r="C20" s="378"/>
      <c r="D20" s="376"/>
      <c r="E20" s="378"/>
      <c r="F20" s="379"/>
      <c r="G20" s="379"/>
      <c r="H20" s="376"/>
      <c r="I20" s="376"/>
      <c r="J20" s="380"/>
      <c r="K20" s="379"/>
      <c r="L20" s="377"/>
      <c r="M20" s="377"/>
      <c r="N20" s="381"/>
      <c r="O20" s="101"/>
    </row>
    <row r="21" spans="1:24" ht="15" customHeight="1" x14ac:dyDescent="0.3">
      <c r="B21" s="111" t="s">
        <v>173</v>
      </c>
      <c r="C21" s="137"/>
      <c r="D21" s="112"/>
      <c r="E21" s="113"/>
      <c r="F21" s="141"/>
      <c r="G21" s="144"/>
      <c r="H21" s="114"/>
      <c r="I21" s="114"/>
      <c r="J21" s="143"/>
      <c r="K21" s="146"/>
      <c r="L21" s="132"/>
      <c r="M21" s="129"/>
      <c r="N21" s="147"/>
      <c r="O21" s="8"/>
      <c r="P21" s="8"/>
      <c r="Q21" s="87"/>
      <c r="R21" s="8"/>
      <c r="S21" s="8"/>
      <c r="T21" s="8"/>
      <c r="U21" s="8"/>
      <c r="V21" s="8"/>
      <c r="W21" s="8"/>
      <c r="X21" s="8"/>
    </row>
    <row r="22" spans="1:24" x14ac:dyDescent="0.3">
      <c r="A22" s="621"/>
      <c r="B22" s="39" t="s">
        <v>11</v>
      </c>
      <c r="C22" s="139" t="s">
        <v>16</v>
      </c>
      <c r="D22" s="131" t="s">
        <v>145</v>
      </c>
      <c r="E22" s="131" t="s">
        <v>183</v>
      </c>
      <c r="F22" s="193" t="s">
        <v>179</v>
      </c>
      <c r="G22" s="139" t="s">
        <v>16</v>
      </c>
      <c r="H22" s="131" t="s">
        <v>145</v>
      </c>
      <c r="I22" s="131" t="s">
        <v>183</v>
      </c>
      <c r="J22" s="193" t="s">
        <v>179</v>
      </c>
      <c r="K22" s="139" t="s">
        <v>16</v>
      </c>
      <c r="L22" s="131" t="s">
        <v>145</v>
      </c>
      <c r="M22" s="130" t="s">
        <v>183</v>
      </c>
      <c r="N22" s="330" t="s">
        <v>179</v>
      </c>
      <c r="O22" s="8"/>
      <c r="P22" s="8"/>
      <c r="Q22" s="8"/>
      <c r="R22" s="8"/>
      <c r="S22" s="8"/>
      <c r="T22" s="8"/>
      <c r="U22" s="8"/>
      <c r="V22" s="8"/>
      <c r="W22" s="8"/>
      <c r="X22" s="8"/>
    </row>
    <row r="23" spans="1:24" x14ac:dyDescent="0.3">
      <c r="A23" s="621"/>
      <c r="B23" s="366" t="s">
        <v>288</v>
      </c>
      <c r="C23" s="363">
        <v>2</v>
      </c>
      <c r="D23" s="368">
        <v>0</v>
      </c>
      <c r="E23" s="64"/>
      <c r="F23" s="194">
        <f>SUM(C23:E23)</f>
        <v>2</v>
      </c>
      <c r="G23" s="53">
        <v>1</v>
      </c>
      <c r="H23" s="53">
        <v>0</v>
      </c>
      <c r="I23" s="333"/>
      <c r="J23" s="194">
        <f>SUM(G23:I23)</f>
        <v>1</v>
      </c>
      <c r="K23" s="185"/>
      <c r="L23" s="353"/>
      <c r="M23" s="64"/>
      <c r="N23" s="194">
        <f>SUM(K23:M23)</f>
        <v>0</v>
      </c>
      <c r="O23" s="21"/>
      <c r="P23" s="21"/>
      <c r="Q23" s="21"/>
      <c r="R23" s="21"/>
      <c r="S23" s="21"/>
      <c r="T23" s="21"/>
      <c r="U23" s="21"/>
      <c r="V23" s="21"/>
      <c r="W23" s="21"/>
      <c r="X23" s="21"/>
    </row>
    <row r="24" spans="1:24" x14ac:dyDescent="0.3">
      <c r="A24" s="621"/>
      <c r="B24" s="367" t="s">
        <v>289</v>
      </c>
      <c r="C24" s="363">
        <v>7</v>
      </c>
      <c r="D24" s="368">
        <v>0</v>
      </c>
      <c r="E24" s="64"/>
      <c r="F24" s="194">
        <f t="shared" ref="F24:F29" si="2">SUM(C24:E24)</f>
        <v>7</v>
      </c>
      <c r="G24" s="53">
        <v>10</v>
      </c>
      <c r="H24" s="53">
        <v>0</v>
      </c>
      <c r="I24" s="354"/>
      <c r="J24" s="194">
        <f t="shared" ref="J24:J29" si="3">SUM(G24:I24)</f>
        <v>10</v>
      </c>
      <c r="K24" s="185"/>
      <c r="L24" s="353"/>
      <c r="M24" s="64"/>
      <c r="N24" s="194">
        <f t="shared" ref="N24:N29" si="4">SUM(K24:M24)</f>
        <v>0</v>
      </c>
    </row>
    <row r="25" spans="1:24" x14ac:dyDescent="0.3">
      <c r="A25" s="621"/>
      <c r="B25" s="366" t="s">
        <v>290</v>
      </c>
      <c r="C25" s="363">
        <v>13</v>
      </c>
      <c r="D25" s="368">
        <v>1</v>
      </c>
      <c r="E25" s="64"/>
      <c r="F25" s="194">
        <f t="shared" si="2"/>
        <v>14</v>
      </c>
      <c r="G25" s="53">
        <v>5</v>
      </c>
      <c r="H25" s="53">
        <v>1</v>
      </c>
      <c r="I25" s="354"/>
      <c r="J25" s="194">
        <f t="shared" si="3"/>
        <v>6</v>
      </c>
      <c r="K25" s="185"/>
      <c r="L25" s="353"/>
      <c r="M25" s="64"/>
      <c r="N25" s="194">
        <f t="shared" si="4"/>
        <v>0</v>
      </c>
    </row>
    <row r="26" spans="1:24" x14ac:dyDescent="0.3">
      <c r="A26" s="621"/>
      <c r="B26" s="366" t="s">
        <v>291</v>
      </c>
      <c r="C26" s="363">
        <v>8</v>
      </c>
      <c r="D26" s="368">
        <v>2</v>
      </c>
      <c r="E26" s="64"/>
      <c r="F26" s="194">
        <f t="shared" si="2"/>
        <v>10</v>
      </c>
      <c r="G26" s="53">
        <v>4</v>
      </c>
      <c r="H26" s="53">
        <v>1</v>
      </c>
      <c r="I26" s="354"/>
      <c r="J26" s="194">
        <f t="shared" si="3"/>
        <v>5</v>
      </c>
      <c r="K26" s="185"/>
      <c r="L26" s="353"/>
      <c r="M26" s="64"/>
      <c r="N26" s="194">
        <f t="shared" si="4"/>
        <v>0</v>
      </c>
    </row>
    <row r="27" spans="1:24" x14ac:dyDescent="0.3">
      <c r="A27" s="621"/>
      <c r="B27" s="366" t="s">
        <v>292</v>
      </c>
      <c r="C27" s="363">
        <v>4</v>
      </c>
      <c r="D27" s="368">
        <v>2</v>
      </c>
      <c r="E27" s="64"/>
      <c r="F27" s="194">
        <f t="shared" si="2"/>
        <v>6</v>
      </c>
      <c r="G27" s="53">
        <v>1</v>
      </c>
      <c r="H27" s="53">
        <v>0</v>
      </c>
      <c r="I27" s="354"/>
      <c r="J27" s="194">
        <f t="shared" si="3"/>
        <v>1</v>
      </c>
      <c r="K27" s="185"/>
      <c r="L27" s="353"/>
      <c r="M27" s="64"/>
      <c r="N27" s="194">
        <f t="shared" si="4"/>
        <v>0</v>
      </c>
    </row>
    <row r="28" spans="1:24" x14ac:dyDescent="0.3">
      <c r="A28" s="621"/>
      <c r="B28" s="366" t="s">
        <v>293</v>
      </c>
      <c r="C28" s="363">
        <v>2</v>
      </c>
      <c r="D28" s="368">
        <v>2</v>
      </c>
      <c r="E28" s="64"/>
      <c r="F28" s="194">
        <f t="shared" si="2"/>
        <v>4</v>
      </c>
      <c r="G28" s="53">
        <v>2</v>
      </c>
      <c r="H28" s="53">
        <v>1</v>
      </c>
      <c r="I28" s="354"/>
      <c r="J28" s="194">
        <f t="shared" si="3"/>
        <v>3</v>
      </c>
      <c r="K28" s="185"/>
      <c r="L28" s="353"/>
      <c r="M28" s="64"/>
      <c r="N28" s="194">
        <f t="shared" si="4"/>
        <v>0</v>
      </c>
    </row>
    <row r="29" spans="1:24" x14ac:dyDescent="0.3">
      <c r="A29" s="621"/>
      <c r="B29" s="369" t="s">
        <v>70</v>
      </c>
      <c r="C29" s="53">
        <v>0</v>
      </c>
      <c r="D29" s="370">
        <v>0</v>
      </c>
      <c r="E29" s="298"/>
      <c r="F29" s="304">
        <f t="shared" si="2"/>
        <v>0</v>
      </c>
      <c r="G29" s="371">
        <v>0</v>
      </c>
      <c r="H29" s="372">
        <v>0</v>
      </c>
      <c r="I29" s="64"/>
      <c r="J29" s="304">
        <f t="shared" si="3"/>
        <v>0</v>
      </c>
      <c r="K29" s="303"/>
      <c r="L29" s="302"/>
      <c r="M29" s="298">
        <v>137</v>
      </c>
      <c r="N29" s="194">
        <f t="shared" si="4"/>
        <v>137</v>
      </c>
      <c r="O29" s="86"/>
    </row>
    <row r="30" spans="1:24" ht="15" thickBot="1" x14ac:dyDescent="0.35">
      <c r="A30" s="621"/>
      <c r="B30" s="305" t="s">
        <v>3</v>
      </c>
      <c r="C30" s="187">
        <f t="shared" ref="C30:H30" si="5">SUM(C23:C29)</f>
        <v>36</v>
      </c>
      <c r="D30" s="190">
        <f t="shared" si="5"/>
        <v>7</v>
      </c>
      <c r="E30" s="190">
        <f t="shared" si="5"/>
        <v>0</v>
      </c>
      <c r="F30" s="196">
        <f>SUM(F23:F29)</f>
        <v>43</v>
      </c>
      <c r="G30" s="334">
        <f t="shared" si="5"/>
        <v>23</v>
      </c>
      <c r="H30" s="192">
        <f t="shared" si="5"/>
        <v>3</v>
      </c>
      <c r="I30" s="190"/>
      <c r="J30" s="196">
        <f>SUM(J23:J29)</f>
        <v>26</v>
      </c>
      <c r="K30" s="189"/>
      <c r="L30" s="190"/>
      <c r="M30" s="190">
        <f>SUM(M23:M29)</f>
        <v>137</v>
      </c>
      <c r="N30" s="198">
        <f>SUM(N23:N29)</f>
        <v>137</v>
      </c>
      <c r="O30" s="86"/>
    </row>
    <row r="31" spans="1:24" ht="15" customHeight="1" thickTop="1" x14ac:dyDescent="0.3">
      <c r="B31" s="111" t="s">
        <v>174</v>
      </c>
      <c r="C31" s="137"/>
      <c r="D31" s="132"/>
      <c r="E31" s="133"/>
      <c r="F31" s="141"/>
      <c r="G31" s="144"/>
      <c r="H31" s="134"/>
      <c r="I31" s="134"/>
      <c r="J31" s="145"/>
      <c r="K31" s="146"/>
      <c r="L31" s="132"/>
      <c r="M31" s="129"/>
      <c r="N31" s="147"/>
      <c r="O31" s="8"/>
      <c r="P31" s="8"/>
      <c r="Q31" s="87"/>
      <c r="R31" s="8"/>
      <c r="S31" s="8"/>
      <c r="T31" s="8"/>
      <c r="U31" s="8"/>
      <c r="V31" s="8"/>
      <c r="W31" s="8"/>
      <c r="X31" s="8"/>
    </row>
    <row r="32" spans="1:24" x14ac:dyDescent="0.3">
      <c r="A32" s="110"/>
      <c r="B32" s="39" t="s">
        <v>11</v>
      </c>
      <c r="C32" s="139" t="s">
        <v>16</v>
      </c>
      <c r="D32" s="131" t="s">
        <v>145</v>
      </c>
      <c r="E32" s="131" t="s">
        <v>183</v>
      </c>
      <c r="F32" s="193" t="s">
        <v>179</v>
      </c>
      <c r="G32" s="139" t="s">
        <v>16</v>
      </c>
      <c r="H32" s="131" t="s">
        <v>145</v>
      </c>
      <c r="I32" s="131" t="s">
        <v>183</v>
      </c>
      <c r="J32" s="193" t="s">
        <v>179</v>
      </c>
      <c r="K32" s="139" t="s">
        <v>16</v>
      </c>
      <c r="L32" s="131" t="s">
        <v>145</v>
      </c>
      <c r="M32" s="130" t="s">
        <v>183</v>
      </c>
      <c r="N32" s="330" t="s">
        <v>179</v>
      </c>
      <c r="O32" s="8"/>
      <c r="P32" s="8"/>
      <c r="Q32" s="8"/>
      <c r="R32" s="8"/>
      <c r="S32" s="8"/>
      <c r="T32" s="8"/>
      <c r="U32" s="8"/>
      <c r="V32" s="8"/>
      <c r="W32" s="8"/>
      <c r="X32" s="8"/>
    </row>
    <row r="33" spans="1:15" x14ac:dyDescent="0.3">
      <c r="A33" s="621"/>
      <c r="B33" s="306" t="s">
        <v>12</v>
      </c>
      <c r="C33" s="363">
        <v>0</v>
      </c>
      <c r="D33" s="53">
        <v>0</v>
      </c>
      <c r="E33" s="64"/>
      <c r="F33" s="194">
        <f>SUM(C33:E33)</f>
        <v>0</v>
      </c>
      <c r="G33" s="53">
        <v>1</v>
      </c>
      <c r="H33" s="53">
        <v>0</v>
      </c>
      <c r="I33" s="64"/>
      <c r="J33" s="194">
        <f>SUM(G33:I33)</f>
        <v>1</v>
      </c>
      <c r="K33" s="53">
        <v>0</v>
      </c>
      <c r="L33" s="53">
        <v>0</v>
      </c>
      <c r="M33" s="64"/>
      <c r="N33" s="194">
        <f>SUM(K33:M33)</f>
        <v>0</v>
      </c>
    </row>
    <row r="34" spans="1:15" x14ac:dyDescent="0.3">
      <c r="A34" s="621"/>
      <c r="B34" s="329" t="s">
        <v>13</v>
      </c>
      <c r="C34" s="363">
        <v>1</v>
      </c>
      <c r="D34" s="53">
        <v>0</v>
      </c>
      <c r="E34" s="64"/>
      <c r="F34" s="194">
        <f t="shared" ref="F34:F37" si="6">SUM(C34:E34)</f>
        <v>1</v>
      </c>
      <c r="G34" s="53">
        <v>4</v>
      </c>
      <c r="H34" s="53">
        <v>0</v>
      </c>
      <c r="I34" s="64"/>
      <c r="J34" s="194">
        <f t="shared" ref="J34:J37" si="7">SUM(G34:I34)</f>
        <v>4</v>
      </c>
      <c r="K34" s="53">
        <v>3</v>
      </c>
      <c r="L34" s="53">
        <v>0</v>
      </c>
      <c r="M34" s="64"/>
      <c r="N34" s="194">
        <f t="shared" ref="N34:N37" si="8">SUM(K34:M34)</f>
        <v>3</v>
      </c>
    </row>
    <row r="35" spans="1:15" x14ac:dyDescent="0.3">
      <c r="A35" s="621"/>
      <c r="B35" s="306" t="s">
        <v>14</v>
      </c>
      <c r="C35" s="363">
        <v>4</v>
      </c>
      <c r="D35" s="53">
        <v>1</v>
      </c>
      <c r="E35" s="64"/>
      <c r="F35" s="194">
        <f t="shared" si="6"/>
        <v>5</v>
      </c>
      <c r="G35" s="53">
        <v>7</v>
      </c>
      <c r="H35" s="53">
        <v>1</v>
      </c>
      <c r="I35" s="64"/>
      <c r="J35" s="194">
        <f t="shared" si="7"/>
        <v>8</v>
      </c>
      <c r="K35" s="53">
        <v>10</v>
      </c>
      <c r="L35" s="53">
        <v>0</v>
      </c>
      <c r="M35" s="64"/>
      <c r="N35" s="194">
        <f t="shared" si="8"/>
        <v>10</v>
      </c>
    </row>
    <row r="36" spans="1:15" x14ac:dyDescent="0.3">
      <c r="A36" s="621"/>
      <c r="B36" s="306" t="s">
        <v>15</v>
      </c>
      <c r="C36" s="363">
        <v>0</v>
      </c>
      <c r="D36" s="53">
        <v>0</v>
      </c>
      <c r="E36" s="64"/>
      <c r="F36" s="194">
        <f t="shared" si="6"/>
        <v>0</v>
      </c>
      <c r="G36" s="53">
        <v>2</v>
      </c>
      <c r="H36" s="53">
        <v>0</v>
      </c>
      <c r="I36" s="64"/>
      <c r="J36" s="194">
        <f t="shared" si="7"/>
        <v>2</v>
      </c>
      <c r="K36" s="53">
        <v>13</v>
      </c>
      <c r="L36" s="53">
        <v>0</v>
      </c>
      <c r="M36" s="64"/>
      <c r="N36" s="194">
        <f t="shared" si="8"/>
        <v>13</v>
      </c>
    </row>
    <row r="37" spans="1:15" x14ac:dyDescent="0.3">
      <c r="A37" s="621"/>
      <c r="B37" s="306" t="s">
        <v>237</v>
      </c>
      <c r="C37" s="301">
        <v>0</v>
      </c>
      <c r="D37" s="64">
        <v>0</v>
      </c>
      <c r="E37" s="64"/>
      <c r="F37" s="194">
        <f t="shared" si="6"/>
        <v>0</v>
      </c>
      <c r="G37" s="297">
        <v>0</v>
      </c>
      <c r="H37" s="298">
        <v>0</v>
      </c>
      <c r="I37" s="64"/>
      <c r="J37" s="194">
        <f t="shared" si="7"/>
        <v>0</v>
      </c>
      <c r="K37" s="297">
        <v>0</v>
      </c>
      <c r="L37" s="298">
        <v>0</v>
      </c>
      <c r="M37" s="64"/>
      <c r="N37" s="194">
        <f t="shared" si="8"/>
        <v>0</v>
      </c>
    </row>
    <row r="38" spans="1:15" ht="15" thickBot="1" x14ac:dyDescent="0.35">
      <c r="A38" s="621"/>
      <c r="B38" s="305" t="s">
        <v>3</v>
      </c>
      <c r="C38" s="220">
        <f>SUM(C33:C37)</f>
        <v>5</v>
      </c>
      <c r="D38" s="190">
        <f>SUM(D33:D37)</f>
        <v>1</v>
      </c>
      <c r="E38" s="190"/>
      <c r="F38" s="364">
        <f>SUM(C38:E38)</f>
        <v>6</v>
      </c>
      <c r="G38" s="189">
        <f>SUM(G33:G37)</f>
        <v>14</v>
      </c>
      <c r="H38" s="190">
        <f>SUM(H33:H37)</f>
        <v>1</v>
      </c>
      <c r="I38" s="190"/>
      <c r="J38" s="364">
        <f>SUM(G38:I38)</f>
        <v>15</v>
      </c>
      <c r="K38" s="189">
        <f>SUM(K33:K37)</f>
        <v>26</v>
      </c>
      <c r="L38" s="190">
        <f>SUM(L33:L37)</f>
        <v>0</v>
      </c>
      <c r="M38" s="190"/>
      <c r="N38" s="364">
        <f>SUM(K38:M38)</f>
        <v>26</v>
      </c>
      <c r="O38" s="86"/>
    </row>
    <row r="39" spans="1:15" ht="15" thickTop="1" x14ac:dyDescent="0.3">
      <c r="B39" s="111" t="s">
        <v>175</v>
      </c>
      <c r="C39" s="137"/>
      <c r="D39" s="112"/>
      <c r="E39" s="113"/>
      <c r="F39" s="138"/>
      <c r="G39" s="142"/>
      <c r="H39" s="114"/>
      <c r="I39" s="114"/>
      <c r="J39" s="143"/>
      <c r="K39" s="149"/>
      <c r="L39" s="112"/>
      <c r="M39" s="129"/>
      <c r="N39" s="147"/>
    </row>
    <row r="40" spans="1:15" x14ac:dyDescent="0.3">
      <c r="B40" s="39" t="s">
        <v>11</v>
      </c>
      <c r="C40" s="139" t="s">
        <v>16</v>
      </c>
      <c r="D40" s="131" t="s">
        <v>145</v>
      </c>
      <c r="E40" s="131" t="s">
        <v>183</v>
      </c>
      <c r="F40" s="193" t="s">
        <v>179</v>
      </c>
      <c r="G40" s="139" t="s">
        <v>16</v>
      </c>
      <c r="H40" s="131" t="s">
        <v>145</v>
      </c>
      <c r="I40" s="131" t="s">
        <v>183</v>
      </c>
      <c r="J40" s="193" t="s">
        <v>179</v>
      </c>
      <c r="K40" s="139" t="s">
        <v>16</v>
      </c>
      <c r="L40" s="131" t="s">
        <v>145</v>
      </c>
      <c r="M40" s="130" t="s">
        <v>183</v>
      </c>
      <c r="N40" s="330" t="s">
        <v>179</v>
      </c>
    </row>
    <row r="41" spans="1:15" x14ac:dyDescent="0.3">
      <c r="B41" s="306" t="s">
        <v>12</v>
      </c>
      <c r="C41" s="215">
        <v>3</v>
      </c>
      <c r="D41" s="64">
        <v>1</v>
      </c>
      <c r="E41" s="64"/>
      <c r="F41" s="194">
        <f>SUM(C41:E41)</f>
        <v>4</v>
      </c>
      <c r="G41" s="64">
        <v>1</v>
      </c>
      <c r="H41" s="64">
        <v>0</v>
      </c>
      <c r="I41" s="64"/>
      <c r="J41" s="194">
        <f>SUM(G41:I41)</f>
        <v>1</v>
      </c>
      <c r="K41" s="64">
        <v>0</v>
      </c>
      <c r="L41" s="64">
        <v>0</v>
      </c>
      <c r="M41" s="64"/>
      <c r="N41" s="194">
        <f>SUM(K41:M41)</f>
        <v>0</v>
      </c>
    </row>
    <row r="42" spans="1:15" x14ac:dyDescent="0.3">
      <c r="B42" s="329" t="s">
        <v>13</v>
      </c>
      <c r="C42" s="215">
        <v>7</v>
      </c>
      <c r="D42" s="64">
        <v>1</v>
      </c>
      <c r="E42" s="64"/>
      <c r="F42" s="194">
        <f t="shared" ref="F42:F45" si="9">SUM(C42:E42)</f>
        <v>8</v>
      </c>
      <c r="G42" s="64">
        <v>7</v>
      </c>
      <c r="H42" s="64">
        <v>0</v>
      </c>
      <c r="I42" s="64"/>
      <c r="J42" s="194">
        <f t="shared" ref="J42:J45" si="10">SUM(G42:I42)</f>
        <v>7</v>
      </c>
      <c r="K42" s="64">
        <v>1</v>
      </c>
      <c r="L42" s="64">
        <v>0</v>
      </c>
      <c r="M42" s="64"/>
      <c r="N42" s="194">
        <f t="shared" ref="N42:N45" si="11">SUM(K42:M42)</f>
        <v>1</v>
      </c>
    </row>
    <row r="43" spans="1:15" x14ac:dyDescent="0.3">
      <c r="B43" s="306" t="s">
        <v>14</v>
      </c>
      <c r="C43" s="215">
        <v>10</v>
      </c>
      <c r="D43" s="64">
        <v>1</v>
      </c>
      <c r="E43" s="64"/>
      <c r="F43" s="194">
        <f t="shared" si="9"/>
        <v>11</v>
      </c>
      <c r="G43" s="64">
        <v>6</v>
      </c>
      <c r="H43" s="64">
        <v>2</v>
      </c>
      <c r="I43" s="64"/>
      <c r="J43" s="194">
        <f t="shared" si="10"/>
        <v>8</v>
      </c>
      <c r="K43" s="64">
        <v>1</v>
      </c>
      <c r="L43" s="64">
        <v>1</v>
      </c>
      <c r="M43" s="64"/>
      <c r="N43" s="194">
        <f t="shared" si="11"/>
        <v>2</v>
      </c>
    </row>
    <row r="44" spans="1:15" x14ac:dyDescent="0.3">
      <c r="B44" s="306" t="s">
        <v>15</v>
      </c>
      <c r="C44" s="215">
        <v>2</v>
      </c>
      <c r="D44" s="64">
        <v>1</v>
      </c>
      <c r="E44" s="64"/>
      <c r="F44" s="194">
        <f t="shared" si="9"/>
        <v>3</v>
      </c>
      <c r="G44" s="64">
        <v>0</v>
      </c>
      <c r="H44" s="64">
        <v>0</v>
      </c>
      <c r="I44" s="64"/>
      <c r="J44" s="194">
        <f t="shared" si="10"/>
        <v>0</v>
      </c>
      <c r="K44" s="64">
        <v>2</v>
      </c>
      <c r="L44" s="64">
        <v>0</v>
      </c>
      <c r="M44" s="64"/>
      <c r="N44" s="194">
        <f t="shared" si="11"/>
        <v>2</v>
      </c>
    </row>
    <row r="45" spans="1:15" x14ac:dyDescent="0.3">
      <c r="B45" s="306" t="s">
        <v>237</v>
      </c>
      <c r="C45" s="301">
        <v>0</v>
      </c>
      <c r="D45" s="64">
        <v>0</v>
      </c>
      <c r="E45" s="64"/>
      <c r="F45" s="194">
        <f t="shared" si="9"/>
        <v>0</v>
      </c>
      <c r="G45" s="297">
        <v>0</v>
      </c>
      <c r="H45" s="298">
        <v>0</v>
      </c>
      <c r="I45" s="64"/>
      <c r="J45" s="194">
        <f t="shared" si="10"/>
        <v>0</v>
      </c>
      <c r="K45" s="297">
        <v>0</v>
      </c>
      <c r="L45" s="298">
        <v>0</v>
      </c>
      <c r="M45" s="64"/>
      <c r="N45" s="194">
        <f t="shared" si="11"/>
        <v>0</v>
      </c>
    </row>
    <row r="46" spans="1:15" ht="15" thickBot="1" x14ac:dyDescent="0.35">
      <c r="B46" s="305" t="s">
        <v>3</v>
      </c>
      <c r="C46" s="220">
        <f>SUM(C41:C45)</f>
        <v>22</v>
      </c>
      <c r="D46" s="190">
        <f>SUM(D41:D45)</f>
        <v>4</v>
      </c>
      <c r="E46" s="190"/>
      <c r="F46" s="198">
        <f t="shared" ref="F46" si="12">SUM(F41:F45)</f>
        <v>26</v>
      </c>
      <c r="G46" s="189">
        <f>SUM(G41:G45)</f>
        <v>14</v>
      </c>
      <c r="H46" s="190">
        <f>SUM(H41:H45)</f>
        <v>2</v>
      </c>
      <c r="I46" s="190"/>
      <c r="J46" s="198">
        <f t="shared" ref="J46" si="13">SUM(J41:J45)</f>
        <v>16</v>
      </c>
      <c r="K46" s="189">
        <f>SUM(K41:K45)</f>
        <v>4</v>
      </c>
      <c r="L46" s="190">
        <f>SUM(L41:L45)</f>
        <v>1</v>
      </c>
      <c r="M46" s="190"/>
      <c r="N46" s="198">
        <f t="shared" ref="N46" si="14">SUM(N41:N45)</f>
        <v>5</v>
      </c>
    </row>
    <row r="47" spans="1:15" ht="15" thickTop="1" x14ac:dyDescent="0.3">
      <c r="B47" s="111" t="s">
        <v>176</v>
      </c>
      <c r="C47" s="137"/>
      <c r="D47" s="112"/>
      <c r="E47" s="113"/>
      <c r="F47" s="138"/>
      <c r="G47" s="142"/>
      <c r="H47" s="114"/>
      <c r="I47" s="114"/>
      <c r="J47" s="143"/>
      <c r="K47" s="149"/>
      <c r="L47" s="112"/>
      <c r="M47" s="129"/>
      <c r="N47" s="147"/>
    </row>
    <row r="48" spans="1:15" x14ac:dyDescent="0.3">
      <c r="B48" s="39" t="s">
        <v>11</v>
      </c>
      <c r="C48" s="139" t="s">
        <v>16</v>
      </c>
      <c r="D48" s="131" t="s">
        <v>145</v>
      </c>
      <c r="E48" s="131" t="s">
        <v>183</v>
      </c>
      <c r="F48" s="140" t="s">
        <v>179</v>
      </c>
      <c r="G48" s="139" t="s">
        <v>16</v>
      </c>
      <c r="H48" s="131" t="s">
        <v>145</v>
      </c>
      <c r="I48" s="131" t="s">
        <v>183</v>
      </c>
      <c r="J48" s="140" t="s">
        <v>179</v>
      </c>
      <c r="K48" s="139" t="s">
        <v>16</v>
      </c>
      <c r="L48" s="131" t="s">
        <v>145</v>
      </c>
      <c r="M48" s="130" t="s">
        <v>183</v>
      </c>
      <c r="N48" s="148" t="s">
        <v>179</v>
      </c>
    </row>
    <row r="49" spans="2:15" x14ac:dyDescent="0.3">
      <c r="B49" s="306" t="s">
        <v>12</v>
      </c>
      <c r="C49" s="363"/>
      <c r="D49" s="53"/>
      <c r="E49" s="64"/>
      <c r="F49" s="186">
        <f>SUM(C49:E49)</f>
        <v>0</v>
      </c>
      <c r="G49" s="53"/>
      <c r="H49" s="53"/>
      <c r="I49" s="64"/>
      <c r="J49" s="186">
        <f>SUM(G49:I49)</f>
        <v>0</v>
      </c>
      <c r="K49" s="53">
        <v>2</v>
      </c>
      <c r="L49" s="53"/>
      <c r="M49" s="64"/>
      <c r="N49" s="186">
        <f>SUM(K49:M49)</f>
        <v>2</v>
      </c>
    </row>
    <row r="50" spans="2:15" x14ac:dyDescent="0.3">
      <c r="B50" s="329" t="s">
        <v>13</v>
      </c>
      <c r="C50" s="363">
        <v>2</v>
      </c>
      <c r="D50" s="53"/>
      <c r="E50" s="64"/>
      <c r="F50" s="186">
        <f t="shared" ref="F50:F53" si="15">SUM(C50:E50)</f>
        <v>2</v>
      </c>
      <c r="G50" s="53">
        <v>8</v>
      </c>
      <c r="H50" s="53"/>
      <c r="I50" s="64"/>
      <c r="J50" s="186">
        <f t="shared" ref="J50:J53" si="16">SUM(G50:I50)</f>
        <v>8</v>
      </c>
      <c r="K50" s="53">
        <v>5</v>
      </c>
      <c r="L50" s="53"/>
      <c r="M50" s="64"/>
      <c r="N50" s="186">
        <f t="shared" ref="N50:N53" si="17">SUM(K50:M50)</f>
        <v>5</v>
      </c>
    </row>
    <row r="51" spans="2:15" x14ac:dyDescent="0.3">
      <c r="B51" s="306" t="s">
        <v>14</v>
      </c>
      <c r="C51" s="363">
        <v>3</v>
      </c>
      <c r="D51" s="53">
        <v>1</v>
      </c>
      <c r="E51" s="64"/>
      <c r="F51" s="186">
        <f t="shared" si="15"/>
        <v>4</v>
      </c>
      <c r="G51" s="53">
        <v>3</v>
      </c>
      <c r="H51" s="53">
        <v>1</v>
      </c>
      <c r="I51" s="64"/>
      <c r="J51" s="186">
        <f t="shared" si="16"/>
        <v>4</v>
      </c>
      <c r="K51" s="53">
        <v>11</v>
      </c>
      <c r="L51" s="53">
        <v>1</v>
      </c>
      <c r="M51" s="64"/>
      <c r="N51" s="186">
        <f t="shared" si="17"/>
        <v>12</v>
      </c>
    </row>
    <row r="52" spans="2:15" x14ac:dyDescent="0.3">
      <c r="B52" s="306" t="s">
        <v>15</v>
      </c>
      <c r="C52" s="363">
        <v>1</v>
      </c>
      <c r="D52" s="53"/>
      <c r="E52" s="64"/>
      <c r="F52" s="186">
        <f t="shared" si="15"/>
        <v>1</v>
      </c>
      <c r="G52" s="53">
        <v>1</v>
      </c>
      <c r="H52" s="53"/>
      <c r="I52" s="64"/>
      <c r="J52" s="186">
        <f t="shared" si="16"/>
        <v>1</v>
      </c>
      <c r="K52" s="53">
        <v>11</v>
      </c>
      <c r="L52" s="53">
        <v>1</v>
      </c>
      <c r="M52" s="64"/>
      <c r="N52" s="186">
        <f t="shared" si="17"/>
        <v>12</v>
      </c>
    </row>
    <row r="53" spans="2:15" x14ac:dyDescent="0.3">
      <c r="B53" s="306" t="s">
        <v>237</v>
      </c>
      <c r="C53" s="188"/>
      <c r="D53" s="217"/>
      <c r="E53" s="64"/>
      <c r="F53" s="186">
        <f t="shared" si="15"/>
        <v>0</v>
      </c>
      <c r="G53" s="297"/>
      <c r="H53" s="298"/>
      <c r="I53" s="298"/>
      <c r="J53" s="186">
        <f t="shared" si="16"/>
        <v>0</v>
      </c>
      <c r="K53" s="297"/>
      <c r="L53" s="298"/>
      <c r="M53" s="298"/>
      <c r="N53" s="186">
        <f t="shared" si="17"/>
        <v>0</v>
      </c>
    </row>
    <row r="54" spans="2:15" ht="15" thickBot="1" x14ac:dyDescent="0.35">
      <c r="B54" s="20" t="s">
        <v>3</v>
      </c>
      <c r="C54" s="187">
        <f>SUM(C49:C53)</f>
        <v>6</v>
      </c>
      <c r="D54" s="192">
        <f>SUM(D49:D53)</f>
        <v>1</v>
      </c>
      <c r="E54" s="192">
        <v>0</v>
      </c>
      <c r="F54" s="191">
        <f>SUM(C54:E54)</f>
        <v>7</v>
      </c>
      <c r="G54" s="189">
        <f>SUM(G49:G53)</f>
        <v>12</v>
      </c>
      <c r="H54" s="190">
        <f>SUM(H49:H53)</f>
        <v>1</v>
      </c>
      <c r="I54" s="190">
        <v>0</v>
      </c>
      <c r="J54" s="191">
        <f>SUM(G54:I54)</f>
        <v>13</v>
      </c>
      <c r="K54" s="189">
        <f>SUM(K49:K53)</f>
        <v>29</v>
      </c>
      <c r="L54" s="190">
        <f>SUM(L49:L53)</f>
        <v>2</v>
      </c>
      <c r="M54" s="190">
        <v>0</v>
      </c>
      <c r="N54" s="191">
        <f>SUM(K54:M54)</f>
        <v>31</v>
      </c>
    </row>
    <row r="55" spans="2:15" ht="15" thickTop="1" x14ac:dyDescent="0.3">
      <c r="B55" s="111" t="s">
        <v>177</v>
      </c>
      <c r="C55" s="137"/>
      <c r="D55" s="112"/>
      <c r="E55" s="113"/>
      <c r="F55" s="138"/>
      <c r="G55" s="142"/>
      <c r="H55" s="114"/>
      <c r="I55" s="114"/>
      <c r="J55" s="143"/>
      <c r="K55" s="149"/>
      <c r="L55" s="112"/>
      <c r="M55" s="129"/>
      <c r="N55" s="147"/>
    </row>
    <row r="56" spans="2:15" x14ac:dyDescent="0.3">
      <c r="B56" s="39" t="s">
        <v>11</v>
      </c>
      <c r="C56" s="139" t="s">
        <v>16</v>
      </c>
      <c r="D56" s="131" t="s">
        <v>145</v>
      </c>
      <c r="E56" s="131" t="s">
        <v>183</v>
      </c>
      <c r="F56" s="193" t="s">
        <v>179</v>
      </c>
      <c r="G56" s="139" t="s">
        <v>16</v>
      </c>
      <c r="H56" s="131" t="s">
        <v>145</v>
      </c>
      <c r="I56" s="131" t="s">
        <v>183</v>
      </c>
      <c r="J56" s="193" t="s">
        <v>179</v>
      </c>
      <c r="K56" s="139" t="s">
        <v>16</v>
      </c>
      <c r="L56" s="131" t="s">
        <v>145</v>
      </c>
      <c r="M56" s="130" t="s">
        <v>183</v>
      </c>
      <c r="N56" s="330" t="s">
        <v>179</v>
      </c>
    </row>
    <row r="57" spans="2:15" x14ac:dyDescent="0.3">
      <c r="B57" s="135" t="s">
        <v>12</v>
      </c>
      <c r="C57" s="185">
        <v>1</v>
      </c>
      <c r="D57" s="64">
        <v>0</v>
      </c>
      <c r="E57" s="64"/>
      <c r="F57" s="194">
        <f>SUM(C57:E57)</f>
        <v>1</v>
      </c>
      <c r="G57" s="188">
        <v>0</v>
      </c>
      <c r="H57" s="64">
        <v>0</v>
      </c>
      <c r="I57" s="64"/>
      <c r="J57" s="194">
        <f>SUM(G57:I57)</f>
        <v>0</v>
      </c>
      <c r="K57" s="188">
        <v>0</v>
      </c>
      <c r="L57" s="64">
        <v>0</v>
      </c>
      <c r="M57" s="354"/>
      <c r="N57" s="300">
        <f>SUM(K57:M57)</f>
        <v>0</v>
      </c>
    </row>
    <row r="58" spans="2:15" x14ac:dyDescent="0.3">
      <c r="B58" s="136" t="s">
        <v>13</v>
      </c>
      <c r="C58" s="185">
        <v>1</v>
      </c>
      <c r="D58" s="64">
        <v>0</v>
      </c>
      <c r="E58" s="64"/>
      <c r="F58" s="194">
        <f t="shared" ref="F58:F61" si="18">SUM(C58:E58)</f>
        <v>1</v>
      </c>
      <c r="G58" s="188">
        <v>1</v>
      </c>
      <c r="H58" s="64">
        <v>0</v>
      </c>
      <c r="I58" s="64"/>
      <c r="J58" s="194">
        <f t="shared" ref="J58:J61" si="19">SUM(G58:I58)</f>
        <v>1</v>
      </c>
      <c r="K58" s="188">
        <v>0</v>
      </c>
      <c r="L58" s="64">
        <v>0</v>
      </c>
      <c r="M58" s="354"/>
      <c r="N58" s="300">
        <f t="shared" ref="N58:N60" si="20">SUM(K58:M58)</f>
        <v>0</v>
      </c>
    </row>
    <row r="59" spans="2:15" x14ac:dyDescent="0.3">
      <c r="B59" s="135" t="s">
        <v>14</v>
      </c>
      <c r="C59" s="185">
        <v>8</v>
      </c>
      <c r="D59" s="64">
        <v>1</v>
      </c>
      <c r="E59" s="64"/>
      <c r="F59" s="194">
        <f t="shared" si="18"/>
        <v>9</v>
      </c>
      <c r="G59" s="188">
        <v>2</v>
      </c>
      <c r="H59" s="64">
        <v>2</v>
      </c>
      <c r="I59" s="64"/>
      <c r="J59" s="194">
        <f t="shared" si="19"/>
        <v>4</v>
      </c>
      <c r="K59" s="188">
        <v>0</v>
      </c>
      <c r="L59" s="64">
        <v>0</v>
      </c>
      <c r="M59" s="354"/>
      <c r="N59" s="300">
        <f t="shared" si="20"/>
        <v>0</v>
      </c>
    </row>
    <row r="60" spans="2:15" x14ac:dyDescent="0.3">
      <c r="B60" s="135" t="s">
        <v>15</v>
      </c>
      <c r="C60" s="185">
        <v>0</v>
      </c>
      <c r="D60" s="64">
        <v>1</v>
      </c>
      <c r="E60" s="64"/>
      <c r="F60" s="194">
        <f t="shared" si="18"/>
        <v>1</v>
      </c>
      <c r="G60" s="188">
        <v>0</v>
      </c>
      <c r="H60" s="64">
        <v>0</v>
      </c>
      <c r="I60" s="64"/>
      <c r="J60" s="194">
        <f t="shared" si="19"/>
        <v>0</v>
      </c>
      <c r="K60" s="188">
        <v>0</v>
      </c>
      <c r="L60" s="64">
        <v>0</v>
      </c>
      <c r="M60" s="354"/>
      <c r="N60" s="300">
        <f t="shared" si="20"/>
        <v>0</v>
      </c>
    </row>
    <row r="61" spans="2:15" x14ac:dyDescent="0.3">
      <c r="B61" s="306" t="s">
        <v>237</v>
      </c>
      <c r="C61" s="301">
        <v>0</v>
      </c>
      <c r="D61" s="302">
        <v>0</v>
      </c>
      <c r="E61" s="64"/>
      <c r="F61" s="194">
        <f t="shared" si="18"/>
        <v>0</v>
      </c>
      <c r="G61" s="303">
        <v>0</v>
      </c>
      <c r="H61" s="302">
        <v>0</v>
      </c>
      <c r="I61" s="64"/>
      <c r="J61" s="304">
        <f t="shared" si="19"/>
        <v>0</v>
      </c>
      <c r="K61" s="188">
        <v>0</v>
      </c>
      <c r="L61" s="64">
        <v>0</v>
      </c>
      <c r="M61" s="373">
        <v>17</v>
      </c>
      <c r="N61" s="300">
        <v>17</v>
      </c>
    </row>
    <row r="62" spans="2:15" ht="15" thickBot="1" x14ac:dyDescent="0.35">
      <c r="B62" s="305" t="s">
        <v>3</v>
      </c>
      <c r="C62" s="189">
        <f>SUM(C57:C61)</f>
        <v>10</v>
      </c>
      <c r="D62" s="192">
        <f>SUM(D57:D61)</f>
        <v>2</v>
      </c>
      <c r="E62" s="190"/>
      <c r="F62" s="195">
        <f>SUM(F57:F61)</f>
        <v>12</v>
      </c>
      <c r="G62" s="165">
        <f>SUM(G57:G61)</f>
        <v>3</v>
      </c>
      <c r="H62" s="190">
        <f t="shared" ref="H62" si="21">SUM(H57:H61)</f>
        <v>2</v>
      </c>
      <c r="I62" s="190"/>
      <c r="J62" s="196">
        <f>SUM(J57:J61)</f>
        <v>5</v>
      </c>
      <c r="K62" s="165">
        <f>SUM(K57:K61)</f>
        <v>0</v>
      </c>
      <c r="L62" s="192">
        <f t="shared" ref="L62:N62" si="22">SUM(L57:L61)</f>
        <v>0</v>
      </c>
      <c r="M62" s="192">
        <f t="shared" si="22"/>
        <v>17</v>
      </c>
      <c r="N62" s="196">
        <f t="shared" si="22"/>
        <v>17</v>
      </c>
      <c r="O62" s="86"/>
    </row>
    <row r="63" spans="2:15" ht="15" thickTop="1" x14ac:dyDescent="0.3">
      <c r="B63" s="111" t="s">
        <v>178</v>
      </c>
      <c r="C63" s="137"/>
      <c r="D63" s="112"/>
      <c r="E63" s="113"/>
      <c r="F63" s="138"/>
      <c r="G63" s="142"/>
      <c r="H63" s="114"/>
      <c r="I63" s="114"/>
      <c r="J63" s="143"/>
      <c r="K63" s="149"/>
      <c r="L63" s="112"/>
      <c r="M63" s="129"/>
      <c r="N63" s="147"/>
    </row>
    <row r="64" spans="2:15" x14ac:dyDescent="0.3">
      <c r="B64" s="419" t="s">
        <v>11</v>
      </c>
      <c r="C64" s="418" t="s">
        <v>16</v>
      </c>
      <c r="D64" s="131" t="s">
        <v>145</v>
      </c>
      <c r="E64" s="131" t="s">
        <v>183</v>
      </c>
      <c r="F64" s="193" t="s">
        <v>179</v>
      </c>
      <c r="G64" s="139" t="s">
        <v>16</v>
      </c>
      <c r="H64" s="131" t="s">
        <v>145</v>
      </c>
      <c r="I64" s="131" t="s">
        <v>183</v>
      </c>
      <c r="J64" s="140" t="s">
        <v>179</v>
      </c>
      <c r="K64" s="139" t="s">
        <v>16</v>
      </c>
      <c r="L64" s="131" t="s">
        <v>145</v>
      </c>
      <c r="M64" s="130" t="s">
        <v>183</v>
      </c>
      <c r="N64" s="148" t="s">
        <v>179</v>
      </c>
    </row>
    <row r="65" spans="2:14" x14ac:dyDescent="0.3">
      <c r="B65" s="306" t="s">
        <v>12</v>
      </c>
      <c r="C65" s="363">
        <v>1</v>
      </c>
      <c r="D65" s="64"/>
      <c r="E65" s="64"/>
      <c r="F65" s="300">
        <f>SUM(C65:E65)</f>
        <v>1</v>
      </c>
      <c r="G65" s="188"/>
      <c r="H65" s="64"/>
      <c r="I65" s="64"/>
      <c r="J65" s="186"/>
      <c r="K65" s="188"/>
      <c r="L65" s="64"/>
      <c r="M65" s="64"/>
      <c r="N65" s="186"/>
    </row>
    <row r="66" spans="2:14" x14ac:dyDescent="0.3">
      <c r="B66" s="329" t="s">
        <v>13</v>
      </c>
      <c r="C66" s="363"/>
      <c r="D66" s="64"/>
      <c r="E66" s="64"/>
      <c r="F66" s="300">
        <f t="shared" ref="F66:F69" si="23">SUM(C66:E66)</f>
        <v>0</v>
      </c>
      <c r="G66" s="188"/>
      <c r="H66" s="64"/>
      <c r="I66" s="64"/>
      <c r="J66" s="186"/>
      <c r="K66" s="188"/>
      <c r="L66" s="64"/>
      <c r="M66" s="64"/>
      <c r="N66" s="186"/>
    </row>
    <row r="67" spans="2:14" x14ac:dyDescent="0.3">
      <c r="B67" s="306" t="s">
        <v>14</v>
      </c>
      <c r="C67" s="363"/>
      <c r="D67" s="64"/>
      <c r="E67" s="64"/>
      <c r="F67" s="300">
        <f t="shared" si="23"/>
        <v>0</v>
      </c>
      <c r="G67" s="188"/>
      <c r="H67" s="64"/>
      <c r="I67" s="64"/>
      <c r="J67" s="186"/>
      <c r="K67" s="188"/>
      <c r="L67" s="64"/>
      <c r="M67" s="64"/>
      <c r="N67" s="186"/>
    </row>
    <row r="68" spans="2:14" x14ac:dyDescent="0.3">
      <c r="B68" s="306" t="s">
        <v>15</v>
      </c>
      <c r="C68" s="363"/>
      <c r="D68" s="64"/>
      <c r="E68" s="64"/>
      <c r="F68" s="300">
        <f t="shared" si="23"/>
        <v>0</v>
      </c>
      <c r="G68" s="188"/>
      <c r="H68" s="64"/>
      <c r="I68" s="64"/>
      <c r="J68" s="186"/>
      <c r="K68" s="188"/>
      <c r="L68" s="64"/>
      <c r="M68" s="64"/>
      <c r="N68" s="186"/>
    </row>
    <row r="69" spans="2:14" x14ac:dyDescent="0.3">
      <c r="B69" s="306" t="s">
        <v>237</v>
      </c>
      <c r="C69" s="363">
        <v>31</v>
      </c>
      <c r="D69" s="64"/>
      <c r="E69" s="64"/>
      <c r="F69" s="300">
        <f t="shared" si="23"/>
        <v>31</v>
      </c>
      <c r="G69" s="188"/>
      <c r="H69" s="298"/>
      <c r="I69" s="298"/>
      <c r="J69" s="299"/>
      <c r="K69" s="297"/>
      <c r="L69" s="298"/>
      <c r="M69" s="298"/>
      <c r="N69" s="299"/>
    </row>
    <row r="70" spans="2:14" ht="15" thickBot="1" x14ac:dyDescent="0.35">
      <c r="B70" s="20" t="s">
        <v>3</v>
      </c>
      <c r="C70" s="187">
        <f>SUM(C65:C69)</f>
        <v>32</v>
      </c>
      <c r="D70" s="190"/>
      <c r="E70" s="190"/>
      <c r="F70" s="374">
        <f>SUM(C70:E70)</f>
        <v>32</v>
      </c>
      <c r="G70" s="189"/>
      <c r="H70" s="190"/>
      <c r="I70" s="190"/>
      <c r="J70" s="191"/>
      <c r="K70" s="189"/>
      <c r="L70" s="190"/>
      <c r="M70" s="190"/>
      <c r="N70" s="191"/>
    </row>
    <row r="71" spans="2:14" ht="15" thickTop="1" x14ac:dyDescent="0.3"/>
    <row r="72" spans="2:14" x14ac:dyDescent="0.3">
      <c r="B72" s="515" t="s">
        <v>235</v>
      </c>
      <c r="C72" s="515"/>
      <c r="D72" s="515"/>
      <c r="E72" s="515"/>
      <c r="F72" s="515"/>
      <c r="G72" s="515"/>
      <c r="H72" s="515"/>
      <c r="I72" s="515"/>
      <c r="J72" s="515"/>
      <c r="K72" s="515"/>
      <c r="L72" s="515"/>
      <c r="M72" s="515"/>
      <c r="N72" s="515"/>
    </row>
    <row r="73" spans="2:14" ht="8.25" customHeight="1" x14ac:dyDescent="0.3"/>
    <row r="74" spans="2:14" ht="12.75" customHeight="1" x14ac:dyDescent="0.3">
      <c r="B74" s="591" t="s">
        <v>320</v>
      </c>
      <c r="C74" s="599"/>
      <c r="D74" s="599"/>
      <c r="E74" s="599"/>
      <c r="F74" s="599"/>
      <c r="G74" s="599"/>
      <c r="H74" s="599"/>
      <c r="I74" s="599"/>
      <c r="J74" s="599"/>
      <c r="K74" s="599"/>
      <c r="L74" s="599"/>
      <c r="M74" s="599"/>
      <c r="N74" s="600"/>
    </row>
    <row r="75" spans="2:14" ht="12.75" customHeight="1" x14ac:dyDescent="0.3">
      <c r="B75" s="601"/>
      <c r="C75" s="602"/>
      <c r="D75" s="602"/>
      <c r="E75" s="602"/>
      <c r="F75" s="602"/>
      <c r="G75" s="602"/>
      <c r="H75" s="602"/>
      <c r="I75" s="602"/>
      <c r="J75" s="602"/>
      <c r="K75" s="602"/>
      <c r="L75" s="602"/>
      <c r="M75" s="602"/>
      <c r="N75" s="603"/>
    </row>
    <row r="76" spans="2:14" ht="12.75" customHeight="1" x14ac:dyDescent="0.3">
      <c r="B76" s="601"/>
      <c r="C76" s="602"/>
      <c r="D76" s="602"/>
      <c r="E76" s="602"/>
      <c r="F76" s="602"/>
      <c r="G76" s="602"/>
      <c r="H76" s="602"/>
      <c r="I76" s="602"/>
      <c r="J76" s="602"/>
      <c r="K76" s="602"/>
      <c r="L76" s="602"/>
      <c r="M76" s="602"/>
      <c r="N76" s="603"/>
    </row>
    <row r="77" spans="2:14" ht="24" customHeight="1" x14ac:dyDescent="0.3">
      <c r="B77" s="604"/>
      <c r="C77" s="605"/>
      <c r="D77" s="605"/>
      <c r="E77" s="605"/>
      <c r="F77" s="605"/>
      <c r="G77" s="605"/>
      <c r="H77" s="605"/>
      <c r="I77" s="605"/>
      <c r="J77" s="605"/>
      <c r="K77" s="605"/>
      <c r="L77" s="605"/>
      <c r="M77" s="605"/>
      <c r="N77" s="606"/>
    </row>
    <row r="78" spans="2:14" ht="10.5" customHeight="1" x14ac:dyDescent="0.3"/>
    <row r="79" spans="2:14" x14ac:dyDescent="0.3">
      <c r="B79" s="498" t="s">
        <v>236</v>
      </c>
      <c r="C79" s="499"/>
      <c r="D79" s="499"/>
      <c r="E79" s="499"/>
      <c r="F79" s="499"/>
      <c r="G79" s="499"/>
      <c r="H79" s="499"/>
      <c r="I79" s="499"/>
      <c r="J79" s="499"/>
      <c r="K79" s="499"/>
      <c r="L79" s="499"/>
      <c r="M79" s="499"/>
      <c r="N79" s="500"/>
    </row>
    <row r="80" spans="2:14" ht="7.5" customHeight="1" x14ac:dyDescent="0.3"/>
    <row r="81" spans="2:14" x14ac:dyDescent="0.3">
      <c r="B81" s="498" t="s">
        <v>238</v>
      </c>
      <c r="C81" s="499"/>
      <c r="D81" s="499"/>
      <c r="E81" s="499"/>
      <c r="F81" s="499"/>
      <c r="G81" s="499"/>
      <c r="H81" s="499"/>
      <c r="I81" s="499"/>
      <c r="J81" s="499"/>
      <c r="K81" s="499"/>
      <c r="L81" s="499"/>
      <c r="M81" s="499"/>
      <c r="N81" s="500"/>
    </row>
  </sheetData>
  <mergeCells count="16">
    <mergeCell ref="B79:N79"/>
    <mergeCell ref="B72:N72"/>
    <mergeCell ref="B81:N81"/>
    <mergeCell ref="C13:F13"/>
    <mergeCell ref="B74:N77"/>
    <mergeCell ref="A22:A30"/>
    <mergeCell ref="A33:A38"/>
    <mergeCell ref="P3:Q3"/>
    <mergeCell ref="C2:L3"/>
    <mergeCell ref="C4:L4"/>
    <mergeCell ref="B2:B3"/>
    <mergeCell ref="C16:F16"/>
    <mergeCell ref="G16:J16"/>
    <mergeCell ref="K16:N16"/>
    <mergeCell ref="C6:F6"/>
    <mergeCell ref="C12:F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67326-5374-482C-A993-73B0F6A3BDFD}">
  <dimension ref="B2:I30"/>
  <sheetViews>
    <sheetView showGridLines="0" topLeftCell="A10" zoomScale="90" zoomScaleNormal="90" workbookViewId="0">
      <selection activeCell="D37" sqref="D37"/>
    </sheetView>
  </sheetViews>
  <sheetFormatPr defaultColWidth="9.109375" defaultRowHeight="14.4" x14ac:dyDescent="0.3"/>
  <cols>
    <col min="1" max="1" width="4.109375" style="1" customWidth="1"/>
    <col min="2" max="2" width="31.6640625" style="1" customWidth="1"/>
    <col min="3" max="3" width="12.6640625" style="1" customWidth="1"/>
    <col min="4" max="4" width="13.6640625" style="1" customWidth="1"/>
    <col min="5" max="5" width="12.33203125" style="1" customWidth="1"/>
    <col min="6" max="6" width="10.5546875" style="1" customWidth="1"/>
    <col min="7" max="7" width="12" style="1" customWidth="1"/>
    <col min="8" max="8" width="11.6640625" style="1" customWidth="1"/>
    <col min="9" max="16384" width="9.109375" style="1"/>
  </cols>
  <sheetData>
    <row r="2" spans="2:9" ht="66.75" customHeight="1" x14ac:dyDescent="0.3">
      <c r="B2" s="507" t="s">
        <v>17</v>
      </c>
      <c r="C2" s="518" t="s">
        <v>203</v>
      </c>
      <c r="D2" s="518"/>
      <c r="E2" s="518"/>
      <c r="F2" s="518"/>
      <c r="G2" s="518"/>
      <c r="H2" s="518"/>
    </row>
    <row r="3" spans="2:9" ht="49.95" customHeight="1" x14ac:dyDescent="0.3">
      <c r="B3" s="508"/>
      <c r="C3" s="518"/>
      <c r="D3" s="518"/>
      <c r="E3" s="518"/>
      <c r="F3" s="518"/>
      <c r="G3" s="518"/>
      <c r="H3" s="518"/>
    </row>
    <row r="4" spans="2:9" ht="119.25" customHeight="1" x14ac:dyDescent="0.3">
      <c r="B4" s="598" t="s">
        <v>171</v>
      </c>
      <c r="C4" s="598"/>
      <c r="D4" s="598"/>
      <c r="E4" s="598"/>
      <c r="F4" s="598"/>
      <c r="G4" s="598"/>
      <c r="H4" s="598"/>
      <c r="I4" s="4"/>
    </row>
    <row r="5" spans="2:9" ht="27" customHeight="1" x14ac:dyDescent="0.3">
      <c r="B5" s="91" t="s">
        <v>21</v>
      </c>
      <c r="C5" s="639" t="s">
        <v>95</v>
      </c>
      <c r="D5" s="639"/>
      <c r="E5" s="639"/>
      <c r="F5" s="639"/>
      <c r="G5" s="639"/>
      <c r="H5" s="639"/>
    </row>
    <row r="6" spans="2:9" x14ac:dyDescent="0.3">
      <c r="B6" s="17"/>
      <c r="C6" s="17"/>
      <c r="D6" s="17"/>
      <c r="E6" s="8"/>
    </row>
    <row r="7" spans="2:9" x14ac:dyDescent="0.3">
      <c r="B7" s="122"/>
      <c r="C7" s="181" t="s">
        <v>173</v>
      </c>
      <c r="D7" s="181" t="s">
        <v>174</v>
      </c>
      <c r="E7" s="181" t="s">
        <v>175</v>
      </c>
      <c r="F7" s="181" t="s">
        <v>176</v>
      </c>
      <c r="G7" s="181" t="s">
        <v>177</v>
      </c>
      <c r="H7" s="174" t="s">
        <v>178</v>
      </c>
    </row>
    <row r="8" spans="2:9" ht="32.25" customHeight="1" x14ac:dyDescent="0.3">
      <c r="B8" s="46" t="s">
        <v>184</v>
      </c>
      <c r="C8" s="344">
        <v>24449</v>
      </c>
      <c r="D8" s="344">
        <v>147</v>
      </c>
      <c r="E8" s="64">
        <v>2</v>
      </c>
      <c r="F8" s="344">
        <v>1421</v>
      </c>
      <c r="G8" s="199">
        <v>51</v>
      </c>
      <c r="H8" s="64">
        <v>0</v>
      </c>
    </row>
    <row r="9" spans="2:9" ht="27" customHeight="1" x14ac:dyDescent="0.3">
      <c r="B9" s="59" t="s">
        <v>185</v>
      </c>
      <c r="C9" s="95" t="s">
        <v>244</v>
      </c>
      <c r="D9" s="344">
        <v>5147</v>
      </c>
      <c r="E9" s="64">
        <v>0</v>
      </c>
      <c r="F9" s="344">
        <v>13967</v>
      </c>
      <c r="G9" s="199">
        <v>43</v>
      </c>
      <c r="H9" s="64">
        <v>0</v>
      </c>
    </row>
    <row r="10" spans="2:9" x14ac:dyDescent="0.3">
      <c r="B10" s="16" t="s">
        <v>186</v>
      </c>
      <c r="C10" s="53">
        <v>0</v>
      </c>
      <c r="D10" s="344">
        <v>0</v>
      </c>
      <c r="E10" s="64">
        <v>18</v>
      </c>
      <c r="F10" s="344">
        <v>673</v>
      </c>
      <c r="G10" s="199">
        <v>4</v>
      </c>
      <c r="H10" s="64">
        <v>0</v>
      </c>
    </row>
    <row r="11" spans="2:9" ht="16.5" customHeight="1" x14ac:dyDescent="0.3">
      <c r="B11" s="45" t="s">
        <v>187</v>
      </c>
      <c r="C11" s="53">
        <v>313</v>
      </c>
      <c r="D11" s="344">
        <v>6</v>
      </c>
      <c r="E11" s="64">
        <v>0</v>
      </c>
      <c r="F11" s="344">
        <v>29</v>
      </c>
      <c r="G11" s="199">
        <v>1</v>
      </c>
      <c r="H11" s="64">
        <v>0</v>
      </c>
    </row>
    <row r="12" spans="2:9" x14ac:dyDescent="0.3">
      <c r="B12" s="32"/>
      <c r="C12" s="8"/>
      <c r="D12" s="8"/>
      <c r="E12" s="8"/>
    </row>
    <row r="13" spans="2:9" x14ac:dyDescent="0.3">
      <c r="B13" s="640" t="s">
        <v>235</v>
      </c>
      <c r="C13" s="640"/>
      <c r="D13" s="640"/>
      <c r="E13" s="640"/>
      <c r="F13" s="640"/>
      <c r="G13" s="640"/>
      <c r="H13" s="640"/>
    </row>
    <row r="14" spans="2:9" ht="9" customHeight="1" x14ac:dyDescent="0.3">
      <c r="B14" s="32"/>
      <c r="C14" s="8"/>
      <c r="D14" s="8"/>
      <c r="E14" s="8"/>
    </row>
    <row r="15" spans="2:9" ht="19.2" customHeight="1" x14ac:dyDescent="0.3">
      <c r="B15" s="591" t="s">
        <v>321</v>
      </c>
      <c r="C15" s="599"/>
      <c r="D15" s="599"/>
      <c r="E15" s="599"/>
      <c r="F15" s="599"/>
      <c r="G15" s="599"/>
      <c r="H15" s="600"/>
    </row>
    <row r="16" spans="2:9" ht="2.4" customHeight="1" x14ac:dyDescent="0.3">
      <c r="B16" s="604"/>
      <c r="C16" s="605"/>
      <c r="D16" s="605"/>
      <c r="E16" s="605"/>
      <c r="F16" s="605"/>
      <c r="G16" s="605"/>
      <c r="H16" s="606"/>
    </row>
    <row r="17" spans="2:8" ht="9" customHeight="1" x14ac:dyDescent="0.3">
      <c r="B17" s="32"/>
      <c r="C17" s="8"/>
      <c r="D17" s="8"/>
      <c r="E17" s="8"/>
    </row>
    <row r="18" spans="2:8" ht="16.5" customHeight="1" x14ac:dyDescent="0.3">
      <c r="B18" s="636" t="s">
        <v>282</v>
      </c>
      <c r="C18" s="637"/>
      <c r="D18" s="637"/>
      <c r="E18" s="637"/>
      <c r="F18" s="637"/>
      <c r="G18" s="637"/>
      <c r="H18" s="638"/>
    </row>
    <row r="19" spans="2:8" ht="9" customHeight="1" x14ac:dyDescent="0.3">
      <c r="B19" s="32"/>
      <c r="C19" s="8"/>
      <c r="D19" s="8"/>
      <c r="E19" s="8"/>
    </row>
    <row r="20" spans="2:8" ht="16.5" customHeight="1" x14ac:dyDescent="0.3">
      <c r="B20" s="636" t="s">
        <v>261</v>
      </c>
      <c r="C20" s="637"/>
      <c r="D20" s="637"/>
      <c r="E20" s="637"/>
      <c r="F20" s="637"/>
      <c r="G20" s="637"/>
      <c r="H20" s="638"/>
    </row>
    <row r="21" spans="2:8" ht="9" customHeight="1" x14ac:dyDescent="0.3">
      <c r="B21" s="32"/>
      <c r="C21" s="8"/>
      <c r="D21" s="8"/>
      <c r="E21" s="8"/>
    </row>
    <row r="22" spans="2:8" ht="14.4" customHeight="1" x14ac:dyDescent="0.3">
      <c r="B22" s="575" t="s">
        <v>239</v>
      </c>
      <c r="C22" s="575"/>
      <c r="D22" s="575"/>
      <c r="E22" s="575"/>
      <c r="F22" s="575"/>
      <c r="G22" s="575"/>
      <c r="H22" s="575"/>
    </row>
    <row r="23" spans="2:8" x14ac:dyDescent="0.3">
      <c r="B23" s="575"/>
      <c r="C23" s="575"/>
      <c r="D23" s="575"/>
      <c r="E23" s="575"/>
      <c r="F23" s="575"/>
      <c r="G23" s="575"/>
      <c r="H23" s="575"/>
    </row>
    <row r="24" spans="2:8" ht="9.75" customHeight="1" x14ac:dyDescent="0.3">
      <c r="B24" s="33"/>
      <c r="C24" s="8"/>
      <c r="D24" s="8"/>
      <c r="E24" s="8"/>
    </row>
    <row r="25" spans="2:8" ht="12.75" customHeight="1" x14ac:dyDescent="0.3">
      <c r="B25" s="591" t="s">
        <v>328</v>
      </c>
      <c r="C25" s="599"/>
      <c r="D25" s="599"/>
      <c r="E25" s="599"/>
      <c r="F25" s="599"/>
      <c r="G25" s="599"/>
      <c r="H25" s="600"/>
    </row>
    <row r="26" spans="2:8" ht="16.5" customHeight="1" x14ac:dyDescent="0.3">
      <c r="B26" s="604"/>
      <c r="C26" s="605"/>
      <c r="D26" s="605"/>
      <c r="E26" s="605"/>
      <c r="F26" s="605"/>
      <c r="G26" s="605"/>
      <c r="H26" s="606"/>
    </row>
    <row r="27" spans="2:8" ht="9.75" customHeight="1" x14ac:dyDescent="0.3">
      <c r="B27" s="33"/>
      <c r="C27" s="8"/>
      <c r="D27" s="8"/>
      <c r="E27" s="8"/>
    </row>
    <row r="28" spans="2:8" x14ac:dyDescent="0.3">
      <c r="B28" s="575" t="s">
        <v>245</v>
      </c>
      <c r="C28" s="575"/>
      <c r="D28" s="575"/>
      <c r="E28" s="575"/>
      <c r="F28" s="575"/>
      <c r="G28" s="575"/>
      <c r="H28" s="575"/>
    </row>
    <row r="29" spans="2:8" x14ac:dyDescent="0.3">
      <c r="B29" s="2"/>
      <c r="F29" s="6"/>
      <c r="G29" s="6"/>
    </row>
    <row r="30" spans="2:8" x14ac:dyDescent="0.3">
      <c r="B30" s="2"/>
    </row>
  </sheetData>
  <mergeCells count="11">
    <mergeCell ref="B28:H28"/>
    <mergeCell ref="B20:H20"/>
    <mergeCell ref="B2:B3"/>
    <mergeCell ref="B22:H23"/>
    <mergeCell ref="C2:H3"/>
    <mergeCell ref="B4:H4"/>
    <mergeCell ref="C5:H5"/>
    <mergeCell ref="B13:H13"/>
    <mergeCell ref="B15:H16"/>
    <mergeCell ref="B18:H18"/>
    <mergeCell ref="B25:H2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B588-A385-41BB-9F19-012191418568}">
  <dimension ref="A2:O61"/>
  <sheetViews>
    <sheetView showGridLines="0" tabSelected="1" zoomScale="90" zoomScaleNormal="90" workbookViewId="0">
      <selection activeCell="K55" sqref="K55"/>
    </sheetView>
  </sheetViews>
  <sheetFormatPr defaultColWidth="9.109375" defaultRowHeight="14.4" x14ac:dyDescent="0.3"/>
  <cols>
    <col min="1" max="1" width="3.88671875" style="1" customWidth="1"/>
    <col min="2" max="2" width="24" style="1" customWidth="1"/>
    <col min="3" max="3" width="19.6640625" style="1" customWidth="1"/>
    <col min="4" max="4" width="16" style="1" customWidth="1"/>
    <col min="5" max="5" width="15.5546875" style="1" customWidth="1"/>
    <col min="6" max="6" width="14.109375" style="1" customWidth="1"/>
    <col min="7" max="7" width="14.33203125" style="1" customWidth="1"/>
    <col min="8" max="8" width="15" style="1" customWidth="1"/>
    <col min="9" max="9" width="14" style="1" customWidth="1"/>
    <col min="10" max="10" width="14.6640625" style="1" customWidth="1"/>
    <col min="11" max="11" width="16.33203125" style="1" customWidth="1"/>
    <col min="12" max="12" width="14.33203125" style="1" customWidth="1"/>
    <col min="13" max="13" width="15.109375" style="1" customWidth="1"/>
    <col min="14" max="14" width="14.5546875" style="1" customWidth="1"/>
    <col min="15" max="15" width="17.44140625" style="1" customWidth="1"/>
    <col min="16" max="16" width="13.6640625" style="1" customWidth="1"/>
    <col min="17" max="17" width="12.6640625" style="1" customWidth="1"/>
    <col min="18" max="16384" width="9.109375" style="1"/>
  </cols>
  <sheetData>
    <row r="2" spans="1:15" ht="64.5" customHeight="1" x14ac:dyDescent="0.3">
      <c r="B2" s="507" t="s">
        <v>18</v>
      </c>
      <c r="C2" s="584"/>
      <c r="D2" s="647" t="s">
        <v>202</v>
      </c>
      <c r="E2" s="647"/>
      <c r="F2" s="647"/>
      <c r="G2" s="647"/>
      <c r="H2" s="647"/>
      <c r="I2" s="15"/>
      <c r="J2" s="15"/>
      <c r="K2" s="15"/>
    </row>
    <row r="3" spans="1:15" ht="72.599999999999994" customHeight="1" x14ac:dyDescent="0.3">
      <c r="B3" s="508"/>
      <c r="C3" s="585"/>
      <c r="D3" s="647"/>
      <c r="E3" s="647"/>
      <c r="F3" s="647"/>
      <c r="G3" s="647"/>
      <c r="H3" s="647"/>
      <c r="I3" s="15"/>
      <c r="J3" s="15"/>
      <c r="K3" s="15"/>
    </row>
    <row r="4" spans="1:15" ht="206.25" customHeight="1" x14ac:dyDescent="0.3">
      <c r="B4" s="648" t="s">
        <v>199</v>
      </c>
      <c r="C4" s="649"/>
      <c r="D4" s="649"/>
      <c r="E4" s="649"/>
      <c r="F4" s="649"/>
      <c r="G4" s="649"/>
      <c r="H4" s="650"/>
    </row>
    <row r="5" spans="1:15" ht="31.5" customHeight="1" x14ac:dyDescent="0.3">
      <c r="B5" s="571" t="s">
        <v>21</v>
      </c>
      <c r="C5" s="572"/>
      <c r="D5" s="639" t="s">
        <v>96</v>
      </c>
      <c r="E5" s="639"/>
      <c r="F5" s="651"/>
      <c r="G5" s="651"/>
      <c r="H5" s="651"/>
      <c r="I5" s="34"/>
      <c r="J5" s="8"/>
      <c r="K5" s="8"/>
      <c r="L5" s="8"/>
      <c r="M5" s="8"/>
      <c r="N5" s="8"/>
      <c r="O5" s="8"/>
    </row>
    <row r="6" spans="1:15" x14ac:dyDescent="0.3">
      <c r="B6" s="8"/>
      <c r="C6" s="17"/>
      <c r="D6" s="17"/>
      <c r="E6" s="17"/>
      <c r="F6" s="17"/>
      <c r="G6" s="8"/>
      <c r="H6" s="8"/>
      <c r="I6" s="8"/>
      <c r="J6" s="8"/>
      <c r="K6" s="8"/>
      <c r="L6" s="8"/>
      <c r="M6" s="8"/>
      <c r="N6" s="8"/>
      <c r="O6" s="8"/>
    </row>
    <row r="7" spans="1:15" ht="55.2" x14ac:dyDescent="0.3">
      <c r="A7" s="152"/>
      <c r="B7" s="105" t="s">
        <v>46</v>
      </c>
      <c r="C7" s="14" t="s">
        <v>49</v>
      </c>
      <c r="D7" s="16" t="s">
        <v>50</v>
      </c>
      <c r="E7" s="16" t="s">
        <v>51</v>
      </c>
      <c r="F7" s="16" t="s">
        <v>101</v>
      </c>
      <c r="G7" s="16" t="s">
        <v>52</v>
      </c>
      <c r="H7" s="16" t="s">
        <v>53</v>
      </c>
      <c r="I7" s="152"/>
    </row>
    <row r="8" spans="1:15" x14ac:dyDescent="0.3">
      <c r="A8" s="152"/>
      <c r="B8" s="118" t="s">
        <v>173</v>
      </c>
      <c r="C8" s="155"/>
      <c r="D8" s="156"/>
      <c r="E8" s="156"/>
      <c r="F8" s="156"/>
      <c r="G8" s="156"/>
      <c r="H8" s="156"/>
      <c r="I8" s="152"/>
    </row>
    <row r="9" spans="1:15" x14ac:dyDescent="0.3">
      <c r="A9" s="524"/>
      <c r="B9" s="105" t="s">
        <v>100</v>
      </c>
      <c r="C9" s="351">
        <v>14556</v>
      </c>
      <c r="D9" s="95" t="s">
        <v>244</v>
      </c>
      <c r="E9" s="95" t="s">
        <v>244</v>
      </c>
      <c r="F9" s="323">
        <v>20330</v>
      </c>
      <c r="G9" s="95" t="s">
        <v>244</v>
      </c>
      <c r="H9" s="95" t="s">
        <v>244</v>
      </c>
      <c r="I9" s="158"/>
      <c r="J9" s="8"/>
      <c r="K9" s="8"/>
    </row>
    <row r="10" spans="1:15" x14ac:dyDescent="0.3">
      <c r="A10" s="524"/>
      <c r="B10" s="105" t="s">
        <v>38</v>
      </c>
      <c r="C10" s="351">
        <v>59957</v>
      </c>
      <c r="D10" s="95" t="s">
        <v>244</v>
      </c>
      <c r="E10" s="95" t="s">
        <v>244</v>
      </c>
      <c r="F10" s="323">
        <v>3920025</v>
      </c>
      <c r="G10" s="95" t="s">
        <v>244</v>
      </c>
      <c r="H10" s="323">
        <v>220210</v>
      </c>
      <c r="I10" s="158"/>
      <c r="J10" s="8"/>
      <c r="K10" s="8"/>
    </row>
    <row r="11" spans="1:15" x14ac:dyDescent="0.3">
      <c r="A11" s="524"/>
      <c r="B11" s="105" t="s">
        <v>54</v>
      </c>
      <c r="C11" s="350" t="s">
        <v>269</v>
      </c>
      <c r="D11" s="95" t="s">
        <v>244</v>
      </c>
      <c r="E11" s="95" t="s">
        <v>244</v>
      </c>
      <c r="F11" s="323">
        <v>56.7</v>
      </c>
      <c r="G11" s="323">
        <v>56.7</v>
      </c>
      <c r="H11" s="95" t="s">
        <v>244</v>
      </c>
      <c r="I11" s="158"/>
      <c r="J11" s="8"/>
      <c r="K11" s="8"/>
    </row>
    <row r="12" spans="1:15" x14ac:dyDescent="0.3">
      <c r="A12" s="524"/>
      <c r="B12" s="387" t="s">
        <v>57</v>
      </c>
      <c r="C12" s="350" t="s">
        <v>269</v>
      </c>
      <c r="D12" s="95" t="s">
        <v>244</v>
      </c>
      <c r="E12" s="95" t="s">
        <v>244</v>
      </c>
      <c r="F12" s="95" t="s">
        <v>244</v>
      </c>
      <c r="G12" s="95" t="s">
        <v>244</v>
      </c>
      <c r="H12" s="95" t="s">
        <v>244</v>
      </c>
      <c r="I12" s="158"/>
      <c r="J12" s="8"/>
      <c r="K12" s="8"/>
    </row>
    <row r="13" spans="1:15" x14ac:dyDescent="0.3">
      <c r="A13" s="524"/>
      <c r="B13" s="105" t="s">
        <v>223</v>
      </c>
      <c r="C13" s="350">
        <v>119</v>
      </c>
      <c r="D13" s="95" t="s">
        <v>244</v>
      </c>
      <c r="E13" s="95" t="s">
        <v>244</v>
      </c>
      <c r="F13" s="95" t="s">
        <v>244</v>
      </c>
      <c r="G13" s="95" t="s">
        <v>244</v>
      </c>
      <c r="H13" s="95" t="s">
        <v>244</v>
      </c>
      <c r="I13" s="158"/>
      <c r="J13" s="8"/>
      <c r="K13" s="8"/>
    </row>
    <row r="14" spans="1:15" x14ac:dyDescent="0.3">
      <c r="A14" s="152"/>
      <c r="B14" s="115" t="s">
        <v>174</v>
      </c>
      <c r="C14" s="157"/>
      <c r="D14" s="123"/>
      <c r="E14" s="123"/>
      <c r="F14" s="123"/>
      <c r="G14" s="123"/>
      <c r="H14" s="123"/>
      <c r="I14" s="152"/>
    </row>
    <row r="15" spans="1:15" x14ac:dyDescent="0.3">
      <c r="A15" s="524"/>
      <c r="B15" s="105" t="s">
        <v>100</v>
      </c>
      <c r="C15" s="344">
        <v>754</v>
      </c>
      <c r="D15" s="344">
        <v>1357</v>
      </c>
      <c r="E15" s="95" t="s">
        <v>244</v>
      </c>
      <c r="F15" s="95" t="s">
        <v>244</v>
      </c>
      <c r="G15" s="95" t="s">
        <v>244</v>
      </c>
      <c r="H15" s="95" t="s">
        <v>244</v>
      </c>
      <c r="I15" s="158"/>
      <c r="J15" s="8"/>
      <c r="K15" s="8"/>
    </row>
    <row r="16" spans="1:15" x14ac:dyDescent="0.3">
      <c r="A16" s="524"/>
      <c r="B16" s="105" t="s">
        <v>38</v>
      </c>
      <c r="C16" s="344">
        <v>4468</v>
      </c>
      <c r="D16" s="344">
        <v>27000</v>
      </c>
      <c r="E16" s="95" t="s">
        <v>244</v>
      </c>
      <c r="F16" s="95" t="s">
        <v>244</v>
      </c>
      <c r="G16" s="344">
        <v>31486</v>
      </c>
      <c r="H16" s="95" t="s">
        <v>244</v>
      </c>
      <c r="I16" s="158"/>
      <c r="J16" s="8"/>
      <c r="K16" s="8"/>
    </row>
    <row r="17" spans="1:11" x14ac:dyDescent="0.3">
      <c r="A17" s="524"/>
      <c r="B17" s="105" t="s">
        <v>54</v>
      </c>
      <c r="C17" s="95" t="s">
        <v>244</v>
      </c>
      <c r="D17" s="95" t="s">
        <v>244</v>
      </c>
      <c r="E17" s="95" t="s">
        <v>244</v>
      </c>
      <c r="F17" s="95" t="s">
        <v>244</v>
      </c>
      <c r="G17" s="95" t="s">
        <v>244</v>
      </c>
      <c r="H17" s="95" t="s">
        <v>244</v>
      </c>
      <c r="I17" s="158"/>
      <c r="J17" s="8"/>
      <c r="K17" s="8"/>
    </row>
    <row r="18" spans="1:11" x14ac:dyDescent="0.3">
      <c r="A18" s="524"/>
      <c r="B18" s="105" t="s">
        <v>57</v>
      </c>
      <c r="C18" s="344">
        <v>50000</v>
      </c>
      <c r="D18" s="95" t="s">
        <v>244</v>
      </c>
      <c r="E18" s="95" t="s">
        <v>244</v>
      </c>
      <c r="F18" s="95" t="s">
        <v>244</v>
      </c>
      <c r="G18" s="95" t="s">
        <v>244</v>
      </c>
      <c r="H18" s="95" t="s">
        <v>244</v>
      </c>
      <c r="I18" s="158"/>
      <c r="J18" s="8"/>
      <c r="K18" s="8"/>
    </row>
    <row r="19" spans="1:11" x14ac:dyDescent="0.3">
      <c r="A19" s="152"/>
      <c r="B19" s="159" t="s">
        <v>175</v>
      </c>
      <c r="C19" s="157"/>
      <c r="D19" s="123"/>
      <c r="E19" s="123"/>
      <c r="F19" s="123"/>
      <c r="G19" s="123"/>
      <c r="H19" s="123"/>
      <c r="I19" s="152"/>
    </row>
    <row r="20" spans="1:11" x14ac:dyDescent="0.3">
      <c r="A20" s="524"/>
      <c r="B20" s="105" t="s">
        <v>100</v>
      </c>
      <c r="C20" s="396">
        <v>1473</v>
      </c>
      <c r="D20" s="397">
        <v>0</v>
      </c>
      <c r="E20" s="64">
        <v>0</v>
      </c>
      <c r="F20" s="64">
        <v>0</v>
      </c>
      <c r="G20" s="64">
        <v>0</v>
      </c>
      <c r="H20" s="64">
        <v>0</v>
      </c>
      <c r="I20" s="158"/>
      <c r="J20" s="8"/>
      <c r="K20" s="8"/>
    </row>
    <row r="21" spans="1:11" x14ac:dyDescent="0.3">
      <c r="A21" s="524"/>
      <c r="B21" s="105" t="s">
        <v>38</v>
      </c>
      <c r="C21" s="396">
        <v>23941</v>
      </c>
      <c r="D21" s="397">
        <v>0</v>
      </c>
      <c r="E21" s="64">
        <v>0</v>
      </c>
      <c r="F21" s="64">
        <v>0</v>
      </c>
      <c r="G21" s="64">
        <v>0</v>
      </c>
      <c r="H21" s="64">
        <v>0</v>
      </c>
      <c r="I21" s="158"/>
      <c r="J21" s="8"/>
      <c r="K21" s="8"/>
    </row>
    <row r="22" spans="1:11" x14ac:dyDescent="0.3">
      <c r="A22" s="524"/>
      <c r="B22" s="105" t="s">
        <v>54</v>
      </c>
      <c r="C22" s="396">
        <v>0</v>
      </c>
      <c r="D22" s="397">
        <v>0</v>
      </c>
      <c r="E22" s="64">
        <v>0</v>
      </c>
      <c r="F22" s="64">
        <v>0</v>
      </c>
      <c r="G22" s="64">
        <v>0</v>
      </c>
      <c r="H22" s="64">
        <v>0</v>
      </c>
      <c r="I22" s="158"/>
      <c r="J22" s="8"/>
      <c r="K22" s="8"/>
    </row>
    <row r="23" spans="1:11" x14ac:dyDescent="0.3">
      <c r="A23" s="524"/>
      <c r="B23" s="105" t="s">
        <v>57</v>
      </c>
      <c r="C23" s="396">
        <v>28115</v>
      </c>
      <c r="D23" s="397">
        <v>0</v>
      </c>
      <c r="E23" s="64">
        <v>0</v>
      </c>
      <c r="F23" s="64">
        <v>0</v>
      </c>
      <c r="G23" s="64">
        <v>0</v>
      </c>
      <c r="H23" s="64">
        <v>0</v>
      </c>
      <c r="I23" s="158"/>
      <c r="J23" s="8"/>
      <c r="K23" s="8"/>
    </row>
    <row r="24" spans="1:11" x14ac:dyDescent="0.3">
      <c r="B24" s="115" t="s">
        <v>176</v>
      </c>
      <c r="C24" s="157"/>
      <c r="D24" s="123"/>
      <c r="E24" s="123"/>
      <c r="F24" s="123"/>
      <c r="G24" s="123"/>
      <c r="H24" s="123"/>
      <c r="I24" s="158"/>
      <c r="J24" s="8"/>
      <c r="K24" s="8"/>
    </row>
    <row r="25" spans="1:11" x14ac:dyDescent="0.3">
      <c r="B25" s="105" t="s">
        <v>100</v>
      </c>
      <c r="C25" s="395">
        <v>232</v>
      </c>
      <c r="D25" s="395">
        <v>860</v>
      </c>
      <c r="E25" s="95" t="s">
        <v>244</v>
      </c>
      <c r="F25" s="95" t="s">
        <v>244</v>
      </c>
      <c r="G25" s="344">
        <v>7</v>
      </c>
      <c r="H25" s="95" t="s">
        <v>244</v>
      </c>
      <c r="I25" s="158"/>
      <c r="J25" s="8"/>
      <c r="K25" s="8"/>
    </row>
    <row r="26" spans="1:11" x14ac:dyDescent="0.3">
      <c r="B26" s="105" t="s">
        <v>38</v>
      </c>
      <c r="C26" s="395">
        <v>4394</v>
      </c>
      <c r="D26" s="395">
        <v>12196</v>
      </c>
      <c r="E26" s="95" t="s">
        <v>244</v>
      </c>
      <c r="F26" s="95" t="s">
        <v>244</v>
      </c>
      <c r="G26" s="344">
        <v>9920984</v>
      </c>
      <c r="H26" s="95" t="s">
        <v>244</v>
      </c>
      <c r="I26" s="158"/>
      <c r="J26" s="8"/>
      <c r="K26" s="8"/>
    </row>
    <row r="27" spans="1:11" x14ac:dyDescent="0.3">
      <c r="B27" s="105" t="s">
        <v>54</v>
      </c>
      <c r="C27" s="395">
        <v>0</v>
      </c>
      <c r="D27" s="395">
        <v>0</v>
      </c>
      <c r="E27" s="95" t="s">
        <v>244</v>
      </c>
      <c r="F27" s="344">
        <v>8211</v>
      </c>
      <c r="G27" s="344">
        <v>2140.5700000000002</v>
      </c>
      <c r="H27" s="95" t="s">
        <v>244</v>
      </c>
      <c r="I27" s="158"/>
      <c r="J27" s="8"/>
      <c r="K27" s="8"/>
    </row>
    <row r="28" spans="1:11" x14ac:dyDescent="0.3">
      <c r="B28" s="105" t="s">
        <v>57</v>
      </c>
      <c r="C28" s="395">
        <v>2400</v>
      </c>
      <c r="D28" s="395">
        <v>2400</v>
      </c>
      <c r="E28" s="95" t="s">
        <v>244</v>
      </c>
      <c r="F28" s="95" t="s">
        <v>244</v>
      </c>
      <c r="G28" s="95" t="s">
        <v>244</v>
      </c>
      <c r="H28" s="95" t="s">
        <v>244</v>
      </c>
      <c r="I28" s="158"/>
      <c r="J28" s="8"/>
      <c r="K28" s="8"/>
    </row>
    <row r="29" spans="1:11" x14ac:dyDescent="0.3">
      <c r="B29" s="115" t="s">
        <v>177</v>
      </c>
      <c r="C29" s="157"/>
      <c r="D29" s="123"/>
      <c r="E29" s="123"/>
      <c r="F29" s="123"/>
      <c r="G29" s="123"/>
      <c r="H29" s="123"/>
      <c r="I29" s="158"/>
      <c r="J29" s="8"/>
      <c r="K29" s="8"/>
    </row>
    <row r="30" spans="1:11" x14ac:dyDescent="0.3">
      <c r="B30" s="105" t="s">
        <v>100</v>
      </c>
      <c r="C30" s="398">
        <v>114</v>
      </c>
      <c r="D30" s="398">
        <v>0</v>
      </c>
      <c r="E30" s="398">
        <v>0</v>
      </c>
      <c r="F30" s="399" t="s">
        <v>244</v>
      </c>
      <c r="G30" s="398">
        <v>590</v>
      </c>
      <c r="H30" s="199">
        <v>0</v>
      </c>
      <c r="I30" s="158"/>
      <c r="J30" s="8"/>
      <c r="K30" s="8"/>
    </row>
    <row r="31" spans="1:11" x14ac:dyDescent="0.3">
      <c r="B31" s="105" t="s">
        <v>38</v>
      </c>
      <c r="C31" s="399" t="s">
        <v>244</v>
      </c>
      <c r="D31" s="398">
        <v>0</v>
      </c>
      <c r="E31" s="398">
        <v>0</v>
      </c>
      <c r="F31" s="399" t="s">
        <v>244</v>
      </c>
      <c r="G31" s="398">
        <v>0</v>
      </c>
      <c r="H31" s="199">
        <v>0</v>
      </c>
      <c r="I31" s="158"/>
      <c r="J31" s="8"/>
      <c r="K31" s="8"/>
    </row>
    <row r="32" spans="1:11" x14ac:dyDescent="0.3">
      <c r="B32" s="105" t="s">
        <v>54</v>
      </c>
      <c r="C32" s="309" t="s">
        <v>244</v>
      </c>
      <c r="D32" s="199">
        <v>0</v>
      </c>
      <c r="E32" s="199">
        <v>0</v>
      </c>
      <c r="F32" s="309" t="s">
        <v>244</v>
      </c>
      <c r="G32" s="199">
        <v>0</v>
      </c>
      <c r="H32" s="199">
        <v>0</v>
      </c>
      <c r="I32" s="158"/>
      <c r="J32" s="8"/>
      <c r="K32" s="8"/>
    </row>
    <row r="33" spans="2:11" x14ac:dyDescent="0.3">
      <c r="B33" s="105" t="s">
        <v>57</v>
      </c>
      <c r="C33" s="309" t="s">
        <v>244</v>
      </c>
      <c r="D33" s="199">
        <v>0</v>
      </c>
      <c r="E33" s="199">
        <v>0</v>
      </c>
      <c r="F33" s="309" t="s">
        <v>244</v>
      </c>
      <c r="G33" s="199">
        <v>0</v>
      </c>
      <c r="H33" s="199">
        <v>0</v>
      </c>
      <c r="I33" s="158"/>
      <c r="J33" s="8"/>
      <c r="K33" s="8"/>
    </row>
    <row r="34" spans="2:11" x14ac:dyDescent="0.3">
      <c r="B34" s="159" t="s">
        <v>178</v>
      </c>
      <c r="C34" s="157"/>
      <c r="D34" s="123"/>
      <c r="E34" s="123"/>
      <c r="F34" s="123"/>
      <c r="G34" s="123"/>
      <c r="H34" s="123"/>
      <c r="I34" s="158"/>
      <c r="J34" s="8"/>
      <c r="K34" s="8"/>
    </row>
    <row r="35" spans="2:11" x14ac:dyDescent="0.3">
      <c r="B35" s="105" t="s">
        <v>100</v>
      </c>
      <c r="C35" s="95" t="s">
        <v>244</v>
      </c>
      <c r="D35" s="64">
        <v>0</v>
      </c>
      <c r="E35" s="95" t="s">
        <v>244</v>
      </c>
      <c r="F35" s="95" t="s">
        <v>244</v>
      </c>
      <c r="G35" s="64">
        <v>0</v>
      </c>
      <c r="H35" s="95" t="s">
        <v>244</v>
      </c>
      <c r="I35" s="152"/>
    </row>
    <row r="36" spans="2:11" x14ac:dyDescent="0.3">
      <c r="B36" s="105" t="s">
        <v>38</v>
      </c>
      <c r="C36" s="95" t="s">
        <v>244</v>
      </c>
      <c r="D36" s="64">
        <v>0</v>
      </c>
      <c r="E36" s="95" t="s">
        <v>244</v>
      </c>
      <c r="F36" s="95" t="s">
        <v>244</v>
      </c>
      <c r="G36" s="64">
        <v>0</v>
      </c>
      <c r="H36" s="95" t="s">
        <v>244</v>
      </c>
      <c r="I36" s="152"/>
    </row>
    <row r="37" spans="2:11" x14ac:dyDescent="0.3">
      <c r="B37" s="105" t="s">
        <v>54</v>
      </c>
      <c r="C37" s="95" t="s">
        <v>244</v>
      </c>
      <c r="D37" s="64">
        <v>0</v>
      </c>
      <c r="E37" s="95" t="s">
        <v>244</v>
      </c>
      <c r="F37" s="95" t="s">
        <v>244</v>
      </c>
      <c r="G37" s="397">
        <v>22.8</v>
      </c>
      <c r="H37" s="95" t="s">
        <v>244</v>
      </c>
      <c r="I37" s="152"/>
    </row>
    <row r="38" spans="2:11" x14ac:dyDescent="0.3">
      <c r="B38" s="105" t="s">
        <v>57</v>
      </c>
      <c r="C38" s="95" t="s">
        <v>244</v>
      </c>
      <c r="D38" s="64">
        <v>0</v>
      </c>
      <c r="E38" s="95" t="s">
        <v>244</v>
      </c>
      <c r="F38" s="95" t="s">
        <v>244</v>
      </c>
      <c r="G38" s="64">
        <v>0</v>
      </c>
      <c r="H38" s="95" t="s">
        <v>244</v>
      </c>
      <c r="I38" s="152"/>
    </row>
    <row r="40" spans="2:11" x14ac:dyDescent="0.3">
      <c r="B40" s="515" t="s">
        <v>235</v>
      </c>
      <c r="C40" s="515"/>
      <c r="D40" s="515"/>
      <c r="E40" s="515"/>
      <c r="F40" s="515"/>
      <c r="G40" s="515"/>
      <c r="H40" s="515"/>
    </row>
    <row r="41" spans="2:11" ht="9.75" customHeight="1" x14ac:dyDescent="0.3"/>
    <row r="42" spans="2:11" ht="15" customHeight="1" x14ac:dyDescent="0.3">
      <c r="B42" s="449" t="s">
        <v>306</v>
      </c>
      <c r="C42" s="450"/>
      <c r="D42" s="450"/>
      <c r="E42" s="450"/>
      <c r="F42" s="450"/>
      <c r="G42" s="450"/>
      <c r="H42" s="451"/>
    </row>
    <row r="43" spans="2:11" ht="15" customHeight="1" x14ac:dyDescent="0.3">
      <c r="B43" s="452"/>
      <c r="C43" s="453"/>
      <c r="D43" s="453"/>
      <c r="E43" s="453"/>
      <c r="F43" s="453"/>
      <c r="G43" s="453"/>
      <c r="H43" s="454"/>
    </row>
    <row r="44" spans="2:11" ht="15" customHeight="1" x14ac:dyDescent="0.3">
      <c r="B44" s="452"/>
      <c r="C44" s="453"/>
      <c r="D44" s="453"/>
      <c r="E44" s="453"/>
      <c r="F44" s="453"/>
      <c r="G44" s="453"/>
      <c r="H44" s="454"/>
    </row>
    <row r="45" spans="2:11" ht="15" customHeight="1" x14ac:dyDescent="0.3">
      <c r="B45" s="455"/>
      <c r="C45" s="456"/>
      <c r="D45" s="456"/>
      <c r="E45" s="456"/>
      <c r="F45" s="456"/>
      <c r="G45" s="456"/>
      <c r="H45" s="457"/>
    </row>
    <row r="46" spans="2:11" ht="9.75" customHeight="1" x14ac:dyDescent="0.3"/>
    <row r="47" spans="2:11" x14ac:dyDescent="0.3">
      <c r="B47" s="498" t="s">
        <v>262</v>
      </c>
      <c r="C47" s="499"/>
      <c r="D47" s="499"/>
      <c r="E47" s="499"/>
      <c r="F47" s="499"/>
      <c r="G47" s="499"/>
      <c r="H47" s="500"/>
    </row>
    <row r="48" spans="2:11" ht="10.5" customHeight="1" x14ac:dyDescent="0.3"/>
    <row r="49" spans="1:9" ht="12" customHeight="1" x14ac:dyDescent="0.3">
      <c r="B49" s="591" t="s">
        <v>329</v>
      </c>
      <c r="C49" s="599"/>
      <c r="D49" s="599"/>
      <c r="E49" s="599"/>
      <c r="F49" s="599"/>
      <c r="G49" s="599"/>
      <c r="H49" s="600"/>
    </row>
    <row r="50" spans="1:9" ht="15.75" customHeight="1" x14ac:dyDescent="0.3">
      <c r="B50" s="601"/>
      <c r="C50" s="602"/>
      <c r="D50" s="602"/>
      <c r="E50" s="602"/>
      <c r="F50" s="602"/>
      <c r="G50" s="602"/>
      <c r="H50" s="603"/>
    </row>
    <row r="51" spans="1:9" ht="15.75" customHeight="1" x14ac:dyDescent="0.3">
      <c r="B51" s="601"/>
      <c r="C51" s="602"/>
      <c r="D51" s="602"/>
      <c r="E51" s="602"/>
      <c r="F51" s="602"/>
      <c r="G51" s="602"/>
      <c r="H51" s="603"/>
    </row>
    <row r="52" spans="1:9" ht="15.75" customHeight="1" x14ac:dyDescent="0.3">
      <c r="B52" s="601"/>
      <c r="C52" s="602"/>
      <c r="D52" s="602"/>
      <c r="E52" s="602"/>
      <c r="F52" s="602"/>
      <c r="G52" s="602"/>
      <c r="H52" s="603"/>
    </row>
    <row r="53" spans="1:9" ht="12.75" customHeight="1" x14ac:dyDescent="0.3">
      <c r="B53" s="601"/>
      <c r="C53" s="602"/>
      <c r="D53" s="602"/>
      <c r="E53" s="602"/>
      <c r="F53" s="602"/>
      <c r="G53" s="602"/>
      <c r="H53" s="603"/>
    </row>
    <row r="54" spans="1:9" ht="15.75" customHeight="1" x14ac:dyDescent="0.3">
      <c r="B54" s="601"/>
      <c r="C54" s="602"/>
      <c r="D54" s="602"/>
      <c r="E54" s="602"/>
      <c r="F54" s="602"/>
      <c r="G54" s="602"/>
      <c r="H54" s="603"/>
    </row>
    <row r="55" spans="1:9" ht="20.399999999999999" customHeight="1" x14ac:dyDescent="0.3">
      <c r="B55" s="604"/>
      <c r="C55" s="605"/>
      <c r="D55" s="605"/>
      <c r="E55" s="605"/>
      <c r="F55" s="605"/>
      <c r="G55" s="605"/>
      <c r="H55" s="606"/>
    </row>
    <row r="56" spans="1:9" ht="8.25" customHeight="1" x14ac:dyDescent="0.3">
      <c r="A56" s="101"/>
      <c r="B56" s="389"/>
      <c r="C56" s="389"/>
      <c r="D56" s="389"/>
      <c r="E56" s="389"/>
      <c r="F56" s="389"/>
      <c r="G56" s="389"/>
      <c r="H56" s="389"/>
      <c r="I56" s="101"/>
    </row>
    <row r="57" spans="1:9" x14ac:dyDescent="0.3">
      <c r="B57" s="591" t="s">
        <v>240</v>
      </c>
      <c r="C57" s="592"/>
      <c r="D57" s="592"/>
      <c r="E57" s="592"/>
      <c r="F57" s="592"/>
      <c r="G57" s="592"/>
      <c r="H57" s="593"/>
    </row>
    <row r="58" spans="1:9" x14ac:dyDescent="0.3">
      <c r="B58" s="594"/>
      <c r="C58" s="595"/>
      <c r="D58" s="595"/>
      <c r="E58" s="595"/>
      <c r="F58" s="595"/>
      <c r="G58" s="595"/>
      <c r="H58" s="596"/>
    </row>
    <row r="59" spans="1:9" ht="9" customHeight="1" x14ac:dyDescent="0.3"/>
    <row r="60" spans="1:9" ht="14.4" customHeight="1" x14ac:dyDescent="0.3">
      <c r="B60" s="641" t="s">
        <v>323</v>
      </c>
      <c r="C60" s="642"/>
      <c r="D60" s="642"/>
      <c r="E60" s="642"/>
      <c r="F60" s="642"/>
      <c r="G60" s="642"/>
      <c r="H60" s="643"/>
    </row>
    <row r="61" spans="1:9" x14ac:dyDescent="0.3">
      <c r="B61" s="644"/>
      <c r="C61" s="645"/>
      <c r="D61" s="645"/>
      <c r="E61" s="645"/>
      <c r="F61" s="645"/>
      <c r="G61" s="645"/>
      <c r="H61" s="646"/>
    </row>
  </sheetData>
  <mergeCells count="14">
    <mergeCell ref="D2:H3"/>
    <mergeCell ref="B4:H4"/>
    <mergeCell ref="B5:C5"/>
    <mergeCell ref="B2:C3"/>
    <mergeCell ref="D5:H5"/>
    <mergeCell ref="B60:H61"/>
    <mergeCell ref="B57:H58"/>
    <mergeCell ref="A15:A18"/>
    <mergeCell ref="A20:A23"/>
    <mergeCell ref="A9:A13"/>
    <mergeCell ref="B40:H40"/>
    <mergeCell ref="B47:H47"/>
    <mergeCell ref="B42:H45"/>
    <mergeCell ref="B49:H5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0119D-2E89-4B6E-B2E2-9CFDB325353A}">
  <dimension ref="A2:E43"/>
  <sheetViews>
    <sheetView showGridLines="0" topLeftCell="A28" zoomScale="90" zoomScaleNormal="90" workbookViewId="0">
      <selection activeCell="B40" sqref="B40:E43"/>
    </sheetView>
  </sheetViews>
  <sheetFormatPr defaultColWidth="9.109375" defaultRowHeight="14.4" x14ac:dyDescent="0.3"/>
  <cols>
    <col min="1" max="1" width="3.88671875" style="1" customWidth="1"/>
    <col min="2" max="2" width="34.44140625" style="1" customWidth="1"/>
    <col min="3" max="3" width="19" style="1" customWidth="1"/>
    <col min="4" max="4" width="19.6640625" style="1" customWidth="1"/>
    <col min="5" max="5" width="23.44140625" style="1" customWidth="1"/>
    <col min="6" max="16384" width="9.109375" style="1"/>
  </cols>
  <sheetData>
    <row r="2" spans="1:5" ht="77.25" customHeight="1" x14ac:dyDescent="0.3">
      <c r="B2" s="566" t="s">
        <v>19</v>
      </c>
      <c r="C2" s="664" t="s">
        <v>201</v>
      </c>
      <c r="D2" s="665"/>
      <c r="E2" s="666"/>
    </row>
    <row r="3" spans="1:5" ht="103.5" customHeight="1" x14ac:dyDescent="0.3">
      <c r="B3" s="566"/>
      <c r="C3" s="667"/>
      <c r="D3" s="668"/>
      <c r="E3" s="669"/>
    </row>
    <row r="4" spans="1:5" ht="119.25" customHeight="1" x14ac:dyDescent="0.3">
      <c r="B4" s="662" t="s">
        <v>151</v>
      </c>
      <c r="C4" s="662"/>
      <c r="D4" s="663"/>
      <c r="E4" s="663"/>
    </row>
    <row r="5" spans="1:5" ht="47.7" customHeight="1" x14ac:dyDescent="0.3">
      <c r="B5" s="11" t="s">
        <v>21</v>
      </c>
      <c r="C5" s="581" t="s">
        <v>96</v>
      </c>
      <c r="D5" s="582"/>
      <c r="E5" s="583"/>
    </row>
    <row r="6" spans="1:5" ht="18.75" customHeight="1" x14ac:dyDescent="0.3">
      <c r="B6" s="9"/>
      <c r="C6" s="9"/>
      <c r="D6" s="9"/>
      <c r="E6" s="9"/>
    </row>
    <row r="7" spans="1:5" ht="38.25" customHeight="1" x14ac:dyDescent="0.3">
      <c r="C7" s="661" t="s">
        <v>59</v>
      </c>
      <c r="D7" s="661" t="s">
        <v>76</v>
      </c>
      <c r="E7" s="661"/>
    </row>
    <row r="8" spans="1:5" ht="27.6" customHeight="1" x14ac:dyDescent="0.3">
      <c r="B8" s="151"/>
      <c r="C8" s="661"/>
      <c r="D8" s="161" t="s">
        <v>58</v>
      </c>
      <c r="E8" s="161" t="s">
        <v>60</v>
      </c>
    </row>
    <row r="9" spans="1:5" ht="18.600000000000001" customHeight="1" x14ac:dyDescent="0.3">
      <c r="B9" s="162" t="s">
        <v>173</v>
      </c>
      <c r="C9" s="134"/>
      <c r="D9" s="163"/>
      <c r="E9" s="160"/>
    </row>
    <row r="10" spans="1:5" ht="18" customHeight="1" x14ac:dyDescent="0.3">
      <c r="A10" s="660"/>
      <c r="B10" s="29" t="s">
        <v>116</v>
      </c>
      <c r="C10" s="310" t="s">
        <v>244</v>
      </c>
      <c r="D10" s="310" t="s">
        <v>244</v>
      </c>
      <c r="E10" s="311" t="s">
        <v>244</v>
      </c>
    </row>
    <row r="11" spans="1:5" ht="16.2" customHeight="1" x14ac:dyDescent="0.3">
      <c r="A11" s="660"/>
      <c r="B11" s="29" t="s">
        <v>117</v>
      </c>
      <c r="C11" s="77">
        <v>317</v>
      </c>
      <c r="D11" s="352">
        <v>9</v>
      </c>
      <c r="E11" s="73" t="s">
        <v>70</v>
      </c>
    </row>
    <row r="12" spans="1:5" ht="19.95" customHeight="1" x14ac:dyDescent="0.3">
      <c r="A12" s="660"/>
      <c r="B12" s="62" t="s">
        <v>69</v>
      </c>
      <c r="C12" s="352">
        <v>199</v>
      </c>
      <c r="D12" s="310" t="s">
        <v>244</v>
      </c>
      <c r="E12" s="73" t="s">
        <v>70</v>
      </c>
    </row>
    <row r="13" spans="1:5" ht="18.600000000000001" customHeight="1" x14ac:dyDescent="0.3">
      <c r="B13" s="162" t="s">
        <v>174</v>
      </c>
      <c r="C13" s="134"/>
      <c r="D13" s="163"/>
      <c r="E13" s="160"/>
    </row>
    <row r="14" spans="1:5" x14ac:dyDescent="0.3">
      <c r="A14" s="660"/>
      <c r="B14" s="29" t="s">
        <v>116</v>
      </c>
      <c r="C14" s="77">
        <v>3</v>
      </c>
      <c r="D14" s="352">
        <v>1</v>
      </c>
      <c r="E14" s="200">
        <v>1</v>
      </c>
    </row>
    <row r="15" spans="1:5" x14ac:dyDescent="0.3">
      <c r="A15" s="660"/>
      <c r="B15" s="29" t="s">
        <v>117</v>
      </c>
      <c r="C15" s="77">
        <v>1</v>
      </c>
      <c r="D15" s="352">
        <v>0</v>
      </c>
      <c r="E15" s="73" t="s">
        <v>70</v>
      </c>
    </row>
    <row r="16" spans="1:5" x14ac:dyDescent="0.3">
      <c r="A16" s="660"/>
      <c r="B16" s="62" t="s">
        <v>69</v>
      </c>
      <c r="C16" s="352">
        <v>0</v>
      </c>
      <c r="D16" s="352">
        <v>0</v>
      </c>
      <c r="E16" s="73" t="s">
        <v>70</v>
      </c>
    </row>
    <row r="17" spans="2:5" x14ac:dyDescent="0.3">
      <c r="B17" s="162" t="s">
        <v>175</v>
      </c>
      <c r="C17" s="134"/>
      <c r="D17" s="163"/>
      <c r="E17" s="160"/>
    </row>
    <row r="18" spans="2:5" x14ac:dyDescent="0.3">
      <c r="B18" s="29" t="s">
        <v>116</v>
      </c>
      <c r="C18" s="200" t="s">
        <v>263</v>
      </c>
      <c r="D18" s="200" t="s">
        <v>263</v>
      </c>
      <c r="E18" s="311" t="s">
        <v>244</v>
      </c>
    </row>
    <row r="19" spans="2:5" x14ac:dyDescent="0.3">
      <c r="B19" s="29" t="s">
        <v>117</v>
      </c>
      <c r="C19" s="200" t="s">
        <v>263</v>
      </c>
      <c r="D19" s="200" t="s">
        <v>263</v>
      </c>
      <c r="E19" s="73" t="s">
        <v>70</v>
      </c>
    </row>
    <row r="20" spans="2:5" x14ac:dyDescent="0.3">
      <c r="B20" s="62" t="s">
        <v>69</v>
      </c>
      <c r="C20" s="216">
        <v>34</v>
      </c>
      <c r="D20" s="386">
        <v>34</v>
      </c>
      <c r="E20" s="73" t="s">
        <v>70</v>
      </c>
    </row>
    <row r="21" spans="2:5" x14ac:dyDescent="0.3">
      <c r="B21" s="162" t="s">
        <v>176</v>
      </c>
      <c r="C21" s="134"/>
      <c r="D21" s="163"/>
      <c r="E21" s="160"/>
    </row>
    <row r="22" spans="2:5" x14ac:dyDescent="0.3">
      <c r="B22" s="29" t="s">
        <v>116</v>
      </c>
      <c r="C22" s="77">
        <v>3</v>
      </c>
      <c r="D22" s="352">
        <v>14</v>
      </c>
      <c r="E22" s="29"/>
    </row>
    <row r="23" spans="2:5" x14ac:dyDescent="0.3">
      <c r="B23" s="29" t="s">
        <v>117</v>
      </c>
      <c r="C23" s="77">
        <v>23</v>
      </c>
      <c r="D23" s="352">
        <v>9</v>
      </c>
      <c r="E23" s="73" t="s">
        <v>70</v>
      </c>
    </row>
    <row r="24" spans="2:5" x14ac:dyDescent="0.3">
      <c r="B24" s="62" t="s">
        <v>69</v>
      </c>
      <c r="C24" s="352">
        <v>19</v>
      </c>
      <c r="D24" s="352">
        <v>7</v>
      </c>
      <c r="E24" s="73" t="s">
        <v>70</v>
      </c>
    </row>
    <row r="25" spans="2:5" x14ac:dyDescent="0.3">
      <c r="B25" s="162" t="s">
        <v>177</v>
      </c>
      <c r="C25" s="134"/>
      <c r="D25" s="163"/>
      <c r="E25" s="160"/>
    </row>
    <row r="26" spans="2:5" ht="22.5" customHeight="1" x14ac:dyDescent="0.3">
      <c r="B26" s="29" t="s">
        <v>116</v>
      </c>
      <c r="C26" s="201">
        <v>12</v>
      </c>
      <c r="D26" s="202">
        <v>8</v>
      </c>
      <c r="E26" s="200">
        <v>4</v>
      </c>
    </row>
    <row r="27" spans="2:5" ht="19.5" customHeight="1" x14ac:dyDescent="0.3">
      <c r="B27" s="29" t="s">
        <v>117</v>
      </c>
      <c r="C27" s="311" t="s">
        <v>244</v>
      </c>
      <c r="D27" s="310" t="s">
        <v>244</v>
      </c>
      <c r="E27" s="73" t="s">
        <v>70</v>
      </c>
    </row>
    <row r="28" spans="2:5" ht="14.25" customHeight="1" x14ac:dyDescent="0.3">
      <c r="B28" s="62" t="s">
        <v>69</v>
      </c>
      <c r="C28" s="202">
        <v>250</v>
      </c>
      <c r="D28" s="202">
        <v>0</v>
      </c>
      <c r="E28" s="73" t="s">
        <v>70</v>
      </c>
    </row>
    <row r="29" spans="2:5" x14ac:dyDescent="0.3">
      <c r="B29" s="162" t="s">
        <v>178</v>
      </c>
      <c r="C29" s="134"/>
      <c r="D29" s="163"/>
      <c r="E29" s="160"/>
    </row>
    <row r="30" spans="2:5" x14ac:dyDescent="0.3">
      <c r="B30" s="29" t="s">
        <v>116</v>
      </c>
      <c r="C30" s="312" t="s">
        <v>242</v>
      </c>
      <c r="D30" s="312" t="s">
        <v>242</v>
      </c>
      <c r="E30" s="312" t="s">
        <v>242</v>
      </c>
    </row>
    <row r="31" spans="2:5" x14ac:dyDescent="0.3">
      <c r="B31" s="29" t="s">
        <v>117</v>
      </c>
      <c r="C31" s="200">
        <v>28</v>
      </c>
      <c r="D31" s="216">
        <v>3</v>
      </c>
      <c r="E31" s="73" t="s">
        <v>70</v>
      </c>
    </row>
    <row r="32" spans="2:5" x14ac:dyDescent="0.3">
      <c r="B32" s="62" t="s">
        <v>69</v>
      </c>
      <c r="C32" s="216">
        <v>98</v>
      </c>
      <c r="D32" s="313" t="s">
        <v>246</v>
      </c>
      <c r="E32" s="73" t="s">
        <v>70</v>
      </c>
    </row>
    <row r="34" spans="2:5" x14ac:dyDescent="0.3">
      <c r="B34" s="515" t="s">
        <v>235</v>
      </c>
      <c r="C34" s="515"/>
      <c r="D34" s="515"/>
      <c r="E34" s="515"/>
    </row>
    <row r="35" spans="2:5" ht="12" customHeight="1" x14ac:dyDescent="0.3"/>
    <row r="36" spans="2:5" x14ac:dyDescent="0.3">
      <c r="B36" s="591" t="s">
        <v>241</v>
      </c>
      <c r="C36" s="652"/>
      <c r="D36" s="652"/>
      <c r="E36" s="653"/>
    </row>
    <row r="37" spans="2:5" x14ac:dyDescent="0.3">
      <c r="B37" s="654"/>
      <c r="C37" s="655"/>
      <c r="D37" s="655"/>
      <c r="E37" s="656"/>
    </row>
    <row r="38" spans="2:5" ht="22.5" customHeight="1" x14ac:dyDescent="0.3">
      <c r="B38" s="657"/>
      <c r="C38" s="658"/>
      <c r="D38" s="658"/>
      <c r="E38" s="659"/>
    </row>
    <row r="39" spans="2:5" ht="12" customHeight="1" x14ac:dyDescent="0.3"/>
    <row r="40" spans="2:5" ht="25.5" customHeight="1" x14ac:dyDescent="0.3">
      <c r="B40" s="591" t="s">
        <v>324</v>
      </c>
      <c r="C40" s="652"/>
      <c r="D40" s="652"/>
      <c r="E40" s="653"/>
    </row>
    <row r="41" spans="2:5" ht="25.5" customHeight="1" x14ac:dyDescent="0.3">
      <c r="B41" s="654"/>
      <c r="C41" s="655"/>
      <c r="D41" s="655"/>
      <c r="E41" s="656"/>
    </row>
    <row r="42" spans="2:5" ht="26.25" customHeight="1" x14ac:dyDescent="0.3">
      <c r="B42" s="654"/>
      <c r="C42" s="655"/>
      <c r="D42" s="655"/>
      <c r="E42" s="656"/>
    </row>
    <row r="43" spans="2:5" x14ac:dyDescent="0.3">
      <c r="B43" s="657"/>
      <c r="C43" s="658"/>
      <c r="D43" s="658"/>
      <c r="E43" s="659"/>
    </row>
  </sheetData>
  <mergeCells count="11">
    <mergeCell ref="B2:B3"/>
    <mergeCell ref="B4:E4"/>
    <mergeCell ref="D7:E7"/>
    <mergeCell ref="C2:E3"/>
    <mergeCell ref="C5:E5"/>
    <mergeCell ref="B40:E43"/>
    <mergeCell ref="B36:E38"/>
    <mergeCell ref="A10:A12"/>
    <mergeCell ref="C7:C8"/>
    <mergeCell ref="A14:A16"/>
    <mergeCell ref="B34:E3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320A-0760-434E-97F0-629CE98E0344}">
  <dimension ref="B2:P21"/>
  <sheetViews>
    <sheetView showGridLines="0" zoomScale="90" zoomScaleNormal="90" workbookViewId="0">
      <selection activeCell="C15" sqref="C15:D15"/>
    </sheetView>
  </sheetViews>
  <sheetFormatPr defaultRowHeight="14.4" x14ac:dyDescent="0.3"/>
  <cols>
    <col min="1" max="1" width="4" customWidth="1"/>
    <col min="2" max="2" width="28.88671875" customWidth="1"/>
    <col min="5" max="5" width="9.5546875" customWidth="1"/>
    <col min="6" max="6" width="9.44140625" customWidth="1"/>
    <col min="7" max="7" width="10.88671875" customWidth="1"/>
    <col min="8" max="8" width="12.109375" customWidth="1"/>
    <col min="9" max="9" width="11.5546875" customWidth="1"/>
  </cols>
  <sheetData>
    <row r="2" spans="2:16" ht="36" customHeight="1" x14ac:dyDescent="0.3">
      <c r="B2" s="566" t="s">
        <v>20</v>
      </c>
      <c r="C2" s="436" t="s">
        <v>340</v>
      </c>
      <c r="D2" s="461"/>
      <c r="E2" s="461"/>
      <c r="F2" s="461"/>
      <c r="G2" s="461"/>
      <c r="H2" s="461"/>
      <c r="I2" s="461"/>
      <c r="J2" s="461"/>
      <c r="K2" s="461"/>
      <c r="L2" s="461"/>
      <c r="M2" s="461"/>
      <c r="N2" s="461"/>
      <c r="O2" s="461"/>
      <c r="P2" s="462"/>
    </row>
    <row r="3" spans="2:16" ht="31.95" customHeight="1" x14ac:dyDescent="0.3">
      <c r="B3" s="623"/>
      <c r="C3" s="465"/>
      <c r="D3" s="466"/>
      <c r="E3" s="466"/>
      <c r="F3" s="466"/>
      <c r="G3" s="466"/>
      <c r="H3" s="466"/>
      <c r="I3" s="466"/>
      <c r="J3" s="466"/>
      <c r="K3" s="466"/>
      <c r="L3" s="466"/>
      <c r="M3" s="466"/>
      <c r="N3" s="466"/>
      <c r="O3" s="466"/>
      <c r="P3" s="467"/>
    </row>
    <row r="4" spans="2:16" ht="67.5" customHeight="1" x14ac:dyDescent="0.3">
      <c r="B4" s="60" t="s">
        <v>188</v>
      </c>
      <c r="C4" s="680" t="s">
        <v>296</v>
      </c>
      <c r="D4" s="681"/>
      <c r="E4" s="681"/>
      <c r="F4" s="681"/>
      <c r="G4" s="681"/>
      <c r="H4" s="681"/>
      <c r="I4" s="681"/>
      <c r="J4" s="681"/>
      <c r="K4" s="681"/>
      <c r="L4" s="681"/>
      <c r="M4" s="681"/>
      <c r="N4" s="681"/>
      <c r="O4" s="681"/>
      <c r="P4" s="682"/>
    </row>
    <row r="5" spans="2:16" x14ac:dyDescent="0.3">
      <c r="B5" s="1"/>
      <c r="E5" s="2"/>
      <c r="F5" s="2"/>
    </row>
    <row r="6" spans="2:16" x14ac:dyDescent="0.3">
      <c r="B6" s="677" t="s">
        <v>332</v>
      </c>
      <c r="C6" s="678"/>
      <c r="D6" s="678"/>
      <c r="E6" s="678"/>
      <c r="F6" s="678"/>
      <c r="G6" s="678"/>
      <c r="H6" s="678"/>
      <c r="I6" s="678"/>
      <c r="J6" s="678"/>
      <c r="K6" s="678"/>
      <c r="L6" s="678"/>
      <c r="M6" s="678"/>
      <c r="N6" s="678"/>
      <c r="O6" s="678"/>
      <c r="P6" s="679"/>
    </row>
    <row r="7" spans="2:16" x14ac:dyDescent="0.3">
      <c r="B7" s="422"/>
      <c r="C7" s="670" t="s">
        <v>189</v>
      </c>
      <c r="D7" s="671"/>
      <c r="E7" s="676" t="s">
        <v>173</v>
      </c>
      <c r="F7" s="671"/>
      <c r="G7" s="670" t="s">
        <v>174</v>
      </c>
      <c r="H7" s="671"/>
      <c r="I7" s="670" t="s">
        <v>175</v>
      </c>
      <c r="J7" s="671"/>
      <c r="K7" s="670" t="s">
        <v>176</v>
      </c>
      <c r="L7" s="671"/>
      <c r="M7" s="670" t="s">
        <v>177</v>
      </c>
      <c r="N7" s="671"/>
      <c r="O7" s="670" t="s">
        <v>178</v>
      </c>
      <c r="P7" s="671"/>
    </row>
    <row r="8" spans="2:16" x14ac:dyDescent="0.3">
      <c r="B8" s="30" t="s">
        <v>11</v>
      </c>
      <c r="C8" s="423" t="s">
        <v>145</v>
      </c>
      <c r="D8" s="424" t="s">
        <v>16</v>
      </c>
      <c r="E8" s="18" t="s">
        <v>145</v>
      </c>
      <c r="F8" s="424" t="s">
        <v>16</v>
      </c>
      <c r="G8" s="423" t="s">
        <v>145</v>
      </c>
      <c r="H8" s="424" t="s">
        <v>16</v>
      </c>
      <c r="I8" s="423" t="s">
        <v>145</v>
      </c>
      <c r="J8" s="424" t="s">
        <v>16</v>
      </c>
      <c r="K8" s="423" t="s">
        <v>145</v>
      </c>
      <c r="L8" s="424" t="s">
        <v>16</v>
      </c>
      <c r="M8" s="423" t="s">
        <v>145</v>
      </c>
      <c r="N8" s="424" t="s">
        <v>16</v>
      </c>
      <c r="O8" s="423" t="s">
        <v>145</v>
      </c>
      <c r="P8" s="424" t="s">
        <v>16</v>
      </c>
    </row>
    <row r="9" spans="2:16" x14ac:dyDescent="0.3">
      <c r="B9" s="425" t="s">
        <v>333</v>
      </c>
      <c r="C9" s="426">
        <v>43</v>
      </c>
      <c r="D9" s="427">
        <v>44</v>
      </c>
      <c r="E9" s="428">
        <v>42</v>
      </c>
      <c r="F9" s="427">
        <v>18</v>
      </c>
      <c r="G9" s="426">
        <v>43</v>
      </c>
      <c r="H9" s="427">
        <v>47</v>
      </c>
      <c r="I9" s="426">
        <v>68</v>
      </c>
      <c r="J9" s="427">
        <v>70</v>
      </c>
      <c r="K9" s="426">
        <v>57</v>
      </c>
      <c r="L9" s="427">
        <v>45</v>
      </c>
      <c r="M9" s="426">
        <v>26</v>
      </c>
      <c r="N9" s="427">
        <v>45</v>
      </c>
      <c r="O9" s="426">
        <v>16</v>
      </c>
      <c r="P9" s="427">
        <v>19</v>
      </c>
    </row>
    <row r="10" spans="2:16" x14ac:dyDescent="0.3">
      <c r="B10" s="429" t="s">
        <v>334</v>
      </c>
      <c r="C10" s="426">
        <v>46</v>
      </c>
      <c r="D10" s="427">
        <v>42</v>
      </c>
      <c r="E10" s="428">
        <v>35</v>
      </c>
      <c r="F10" s="427">
        <v>33</v>
      </c>
      <c r="G10" s="426">
        <v>47</v>
      </c>
      <c r="H10" s="427">
        <v>43</v>
      </c>
      <c r="I10" s="426">
        <v>60</v>
      </c>
      <c r="J10" s="427">
        <v>65</v>
      </c>
      <c r="K10" s="426">
        <v>52</v>
      </c>
      <c r="L10" s="427">
        <v>53</v>
      </c>
      <c r="M10" s="426">
        <v>39</v>
      </c>
      <c r="N10" s="427">
        <v>36</v>
      </c>
      <c r="O10" s="426">
        <v>34</v>
      </c>
      <c r="P10" s="427">
        <v>17</v>
      </c>
    </row>
    <row r="11" spans="2:16" x14ac:dyDescent="0.3">
      <c r="B11" s="425" t="s">
        <v>335</v>
      </c>
      <c r="C11" s="426">
        <v>45</v>
      </c>
      <c r="D11" s="427">
        <v>42</v>
      </c>
      <c r="E11" s="428">
        <v>38</v>
      </c>
      <c r="F11" s="427">
        <v>29</v>
      </c>
      <c r="G11" s="426">
        <v>54</v>
      </c>
      <c r="H11" s="427">
        <v>39</v>
      </c>
      <c r="I11" s="426">
        <v>69</v>
      </c>
      <c r="J11" s="427">
        <v>60</v>
      </c>
      <c r="K11" s="426">
        <v>42</v>
      </c>
      <c r="L11" s="427">
        <v>52</v>
      </c>
      <c r="M11" s="426">
        <v>46</v>
      </c>
      <c r="N11" s="427">
        <v>34</v>
      </c>
      <c r="O11" s="426">
        <v>13</v>
      </c>
      <c r="P11" s="427">
        <v>35</v>
      </c>
    </row>
    <row r="12" spans="2:16" x14ac:dyDescent="0.3">
      <c r="B12" s="425" t="s">
        <v>336</v>
      </c>
      <c r="C12" s="426">
        <v>42</v>
      </c>
      <c r="D12" s="427">
        <v>36</v>
      </c>
      <c r="E12" s="428">
        <v>26</v>
      </c>
      <c r="F12" s="427">
        <v>25</v>
      </c>
      <c r="G12" s="426">
        <v>51</v>
      </c>
      <c r="H12" s="427">
        <v>31</v>
      </c>
      <c r="I12" s="426">
        <v>50</v>
      </c>
      <c r="J12" s="427">
        <v>63</v>
      </c>
      <c r="K12" s="426">
        <v>54</v>
      </c>
      <c r="L12" s="427">
        <v>44</v>
      </c>
      <c r="M12" s="426">
        <v>36</v>
      </c>
      <c r="N12" s="427">
        <v>30</v>
      </c>
      <c r="O12" s="426">
        <v>30</v>
      </c>
      <c r="P12" s="427">
        <v>27</v>
      </c>
    </row>
    <row r="13" spans="2:16" x14ac:dyDescent="0.3">
      <c r="B13" s="425" t="s">
        <v>337</v>
      </c>
      <c r="C13" s="426">
        <v>39</v>
      </c>
      <c r="D13" s="427">
        <v>34</v>
      </c>
      <c r="E13" s="428">
        <v>28</v>
      </c>
      <c r="F13" s="427">
        <v>30</v>
      </c>
      <c r="G13" s="426">
        <v>37</v>
      </c>
      <c r="H13" s="427">
        <v>38</v>
      </c>
      <c r="I13" s="426">
        <v>56</v>
      </c>
      <c r="J13" s="427">
        <v>56</v>
      </c>
      <c r="K13" s="426">
        <v>51</v>
      </c>
      <c r="L13" s="427">
        <v>28</v>
      </c>
      <c r="M13" s="426">
        <v>44</v>
      </c>
      <c r="N13" s="427">
        <v>35</v>
      </c>
      <c r="O13" s="426">
        <v>25</v>
      </c>
      <c r="P13" s="427">
        <v>25</v>
      </c>
    </row>
    <row r="14" spans="2:16" x14ac:dyDescent="0.3">
      <c r="B14" s="425" t="s">
        <v>338</v>
      </c>
      <c r="C14" s="426">
        <v>39</v>
      </c>
      <c r="D14" s="427">
        <v>36</v>
      </c>
      <c r="E14" s="428">
        <v>35</v>
      </c>
      <c r="F14" s="427">
        <v>28</v>
      </c>
      <c r="G14" s="426">
        <v>44</v>
      </c>
      <c r="H14" s="427">
        <v>42</v>
      </c>
      <c r="I14" s="426">
        <v>54</v>
      </c>
      <c r="J14" s="427">
        <v>59</v>
      </c>
      <c r="K14" s="426">
        <v>47</v>
      </c>
      <c r="L14" s="427">
        <v>48</v>
      </c>
      <c r="M14" s="426">
        <v>35</v>
      </c>
      <c r="N14" s="427">
        <v>41</v>
      </c>
      <c r="O14" s="426">
        <v>22</v>
      </c>
      <c r="P14" s="427">
        <v>14</v>
      </c>
    </row>
    <row r="15" spans="2:16" ht="15" thickBot="1" x14ac:dyDescent="0.35">
      <c r="B15" s="150" t="s">
        <v>339</v>
      </c>
      <c r="C15" s="672">
        <v>40</v>
      </c>
      <c r="D15" s="673"/>
      <c r="E15" s="674">
        <v>31</v>
      </c>
      <c r="F15" s="675"/>
      <c r="G15" s="672">
        <v>43</v>
      </c>
      <c r="H15" s="673"/>
      <c r="I15" s="672">
        <v>63</v>
      </c>
      <c r="J15" s="673"/>
      <c r="K15" s="672">
        <v>47</v>
      </c>
      <c r="L15" s="673"/>
      <c r="M15" s="672">
        <v>37</v>
      </c>
      <c r="N15" s="673"/>
      <c r="O15" s="672">
        <v>23</v>
      </c>
      <c r="P15" s="673"/>
    </row>
    <row r="16" spans="2:16" ht="15" thickTop="1" x14ac:dyDescent="0.3">
      <c r="B16" s="33"/>
      <c r="E16" s="8"/>
      <c r="F16" s="8"/>
    </row>
    <row r="17" spans="2:6" x14ac:dyDescent="0.3">
      <c r="B17" s="33"/>
      <c r="E17" s="8"/>
      <c r="F17" s="8"/>
    </row>
    <row r="18" spans="2:6" x14ac:dyDescent="0.3">
      <c r="B18" s="33"/>
      <c r="E18" s="8"/>
      <c r="F18" s="8"/>
    </row>
    <row r="19" spans="2:6" x14ac:dyDescent="0.3">
      <c r="B19" s="33"/>
      <c r="E19" s="8"/>
      <c r="F19" s="8"/>
    </row>
    <row r="20" spans="2:6" x14ac:dyDescent="0.3">
      <c r="B20" s="22"/>
      <c r="E20" s="21"/>
      <c r="F20" s="21"/>
    </row>
    <row r="21" spans="2:6" x14ac:dyDescent="0.3">
      <c r="B21" s="8"/>
      <c r="E21" s="31"/>
      <c r="F21" s="31"/>
    </row>
  </sheetData>
  <mergeCells count="18">
    <mergeCell ref="B2:B3"/>
    <mergeCell ref="B6:P6"/>
    <mergeCell ref="C2:P3"/>
    <mergeCell ref="C4:P4"/>
    <mergeCell ref="M7:N7"/>
    <mergeCell ref="O7:P7"/>
    <mergeCell ref="C15:D15"/>
    <mergeCell ref="E15:F15"/>
    <mergeCell ref="G15:H15"/>
    <mergeCell ref="I15:J15"/>
    <mergeCell ref="K15:L15"/>
    <mergeCell ref="M15:N15"/>
    <mergeCell ref="O15:P15"/>
    <mergeCell ref="C7:D7"/>
    <mergeCell ref="E7:F7"/>
    <mergeCell ref="G7:H7"/>
    <mergeCell ref="I7:J7"/>
    <mergeCell ref="K7:L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2F73-1869-4D2D-8B5E-2D86BC489D73}">
  <sheetPr>
    <pageSetUpPr fitToPage="1"/>
  </sheetPr>
  <dimension ref="B2:P65"/>
  <sheetViews>
    <sheetView showGridLines="0" zoomScale="90" zoomScaleNormal="90" workbookViewId="0">
      <selection activeCell="B66" sqref="B66"/>
    </sheetView>
  </sheetViews>
  <sheetFormatPr defaultColWidth="9.109375" defaultRowHeight="14.4" x14ac:dyDescent="0.3"/>
  <cols>
    <col min="1" max="1" width="4.44140625" style="1" customWidth="1"/>
    <col min="2" max="2" width="45.44140625" style="1" customWidth="1"/>
    <col min="3" max="3" width="27.109375" style="1" customWidth="1"/>
    <col min="4" max="4" width="22.44140625" style="1" customWidth="1"/>
    <col min="5" max="5" width="24.109375" style="1" customWidth="1"/>
    <col min="6" max="6" width="23.33203125" style="1" customWidth="1"/>
    <col min="7" max="7" width="22.44140625" style="1" customWidth="1"/>
    <col min="8" max="8" width="24.44140625" style="1" customWidth="1"/>
    <col min="9" max="9" width="8.88671875" style="1" customWidth="1"/>
    <col min="10" max="10" width="7.44140625" style="1" customWidth="1"/>
    <col min="11" max="11" width="13.88671875" style="1" customWidth="1"/>
    <col min="12" max="12" width="17.109375" style="1" customWidth="1"/>
    <col min="13" max="13" width="17.6640625" style="1" customWidth="1"/>
    <col min="14" max="14" width="13.88671875" style="1" customWidth="1"/>
    <col min="15" max="15" width="19.6640625" style="1" customWidth="1"/>
    <col min="16" max="16" width="16.88671875" style="1" customWidth="1"/>
    <col min="17" max="16384" width="9.109375" style="1"/>
  </cols>
  <sheetData>
    <row r="2" spans="2:16" ht="21" customHeight="1" x14ac:dyDescent="0.3">
      <c r="B2" s="469" t="s">
        <v>0</v>
      </c>
      <c r="C2" s="436" t="s">
        <v>30</v>
      </c>
      <c r="D2" s="461"/>
      <c r="E2" s="461"/>
      <c r="F2" s="461"/>
      <c r="G2" s="461"/>
      <c r="H2" s="462"/>
      <c r="L2" s="7"/>
      <c r="M2" s="3"/>
      <c r="N2" s="3"/>
      <c r="O2" s="3"/>
      <c r="P2" s="3"/>
    </row>
    <row r="3" spans="2:16" ht="15" customHeight="1" x14ac:dyDescent="0.3">
      <c r="B3" s="470"/>
      <c r="C3" s="463"/>
      <c r="D3" s="430"/>
      <c r="E3" s="430"/>
      <c r="F3" s="430"/>
      <c r="G3" s="430"/>
      <c r="H3" s="464"/>
      <c r="J3" s="17"/>
      <c r="M3" s="3"/>
      <c r="N3" s="3"/>
      <c r="O3" s="3"/>
      <c r="P3" s="3"/>
    </row>
    <row r="4" spans="2:16" ht="13.5" customHeight="1" x14ac:dyDescent="0.3">
      <c r="B4" s="470"/>
      <c r="C4" s="463"/>
      <c r="D4" s="430"/>
      <c r="E4" s="430"/>
      <c r="F4" s="430"/>
      <c r="G4" s="430"/>
      <c r="H4" s="464"/>
      <c r="J4" s="47"/>
      <c r="K4" s="27"/>
      <c r="M4" s="3"/>
      <c r="N4" s="3"/>
      <c r="O4" s="3"/>
      <c r="P4" s="3"/>
    </row>
    <row r="5" spans="2:16" ht="21.75" customHeight="1" x14ac:dyDescent="0.3">
      <c r="B5" s="470"/>
      <c r="C5" s="463"/>
      <c r="D5" s="430"/>
      <c r="E5" s="430"/>
      <c r="F5" s="430"/>
      <c r="G5" s="430"/>
      <c r="H5" s="464"/>
      <c r="J5" s="47"/>
      <c r="K5" s="27"/>
      <c r="M5" s="3"/>
      <c r="N5" s="3"/>
      <c r="O5" s="3"/>
      <c r="P5" s="3"/>
    </row>
    <row r="6" spans="2:16" ht="15" customHeight="1" x14ac:dyDescent="0.3">
      <c r="B6" s="470"/>
      <c r="C6" s="463"/>
      <c r="D6" s="430"/>
      <c r="E6" s="430"/>
      <c r="F6" s="430"/>
      <c r="G6" s="430"/>
      <c r="H6" s="464"/>
      <c r="J6" s="84"/>
      <c r="K6" s="8"/>
      <c r="M6" s="3"/>
      <c r="N6" s="3"/>
      <c r="O6" s="3"/>
      <c r="P6" s="3"/>
    </row>
    <row r="7" spans="2:16" ht="23.25" customHeight="1" x14ac:dyDescent="0.3">
      <c r="B7" s="470"/>
      <c r="C7" s="463"/>
      <c r="D7" s="430"/>
      <c r="E7" s="430"/>
      <c r="F7" s="430"/>
      <c r="G7" s="430"/>
      <c r="H7" s="464"/>
      <c r="I7" s="47"/>
      <c r="J7" s="27"/>
      <c r="M7" s="3"/>
      <c r="N7" s="3"/>
      <c r="O7" s="3"/>
      <c r="P7" s="3"/>
    </row>
    <row r="8" spans="2:16" ht="19.2" customHeight="1" x14ac:dyDescent="0.3">
      <c r="B8" s="471"/>
      <c r="C8" s="465"/>
      <c r="D8" s="466"/>
      <c r="E8" s="466"/>
      <c r="F8" s="466"/>
      <c r="G8" s="466"/>
      <c r="H8" s="467"/>
      <c r="M8" s="3"/>
      <c r="N8" s="3"/>
      <c r="O8" s="3"/>
      <c r="P8" s="3"/>
    </row>
    <row r="9" spans="2:16" ht="22.5" customHeight="1" x14ac:dyDescent="0.3">
      <c r="B9" s="71" t="s">
        <v>21</v>
      </c>
      <c r="C9" s="468" t="s">
        <v>195</v>
      </c>
      <c r="D9" s="468"/>
      <c r="E9" s="468"/>
      <c r="F9" s="468"/>
      <c r="G9" s="468"/>
      <c r="H9" s="468"/>
      <c r="I9" s="47"/>
      <c r="J9" s="8"/>
      <c r="K9" s="52"/>
    </row>
    <row r="10" spans="2:16" ht="30.75" customHeight="1" x14ac:dyDescent="0.3">
      <c r="B10" s="487" t="s">
        <v>220</v>
      </c>
      <c r="C10" s="488"/>
      <c r="D10" s="488"/>
      <c r="E10" s="488"/>
      <c r="F10" s="488"/>
      <c r="G10" s="488"/>
      <c r="H10" s="489"/>
      <c r="I10" s="47"/>
      <c r="J10" s="8"/>
      <c r="K10" s="52"/>
    </row>
    <row r="11" spans="2:16" ht="18.75" customHeight="1" x14ac:dyDescent="0.3">
      <c r="B11" s="9"/>
      <c r="C11" s="253"/>
      <c r="D11" s="253"/>
      <c r="E11" s="253"/>
      <c r="F11" s="253"/>
      <c r="G11" s="253"/>
      <c r="H11" s="253"/>
      <c r="J11" s="52"/>
    </row>
    <row r="12" spans="2:16" ht="40.200000000000003" customHeight="1" x14ac:dyDescent="0.3">
      <c r="B12" s="243" t="s">
        <v>55</v>
      </c>
      <c r="C12" s="246" t="s">
        <v>173</v>
      </c>
      <c r="D12" s="244" t="s">
        <v>174</v>
      </c>
      <c r="E12" s="244" t="s">
        <v>175</v>
      </c>
      <c r="F12" s="244" t="s">
        <v>176</v>
      </c>
      <c r="G12" s="244" t="s">
        <v>177</v>
      </c>
      <c r="H12" s="245" t="s">
        <v>178</v>
      </c>
      <c r="I12" s="17"/>
      <c r="J12" s="52"/>
    </row>
    <row r="13" spans="2:16" ht="113.25" customHeight="1" x14ac:dyDescent="0.3">
      <c r="B13" s="254" t="s">
        <v>310</v>
      </c>
      <c r="C13" s="212" t="s">
        <v>284</v>
      </c>
      <c r="D13" s="212" t="s">
        <v>285</v>
      </c>
      <c r="E13" s="212" t="s">
        <v>217</v>
      </c>
      <c r="F13" s="212" t="s">
        <v>299</v>
      </c>
      <c r="G13" s="212" t="s">
        <v>217</v>
      </c>
      <c r="H13" s="401" t="s">
        <v>227</v>
      </c>
      <c r="I13" s="86"/>
      <c r="M13" s="7"/>
      <c r="N13" s="7"/>
      <c r="O13" s="7"/>
      <c r="P13" s="7"/>
    </row>
    <row r="14" spans="2:16" ht="27.6" x14ac:dyDescent="0.3">
      <c r="B14" s="80" t="s">
        <v>120</v>
      </c>
      <c r="C14" s="331" t="s">
        <v>193</v>
      </c>
      <c r="D14" s="167" t="s">
        <v>190</v>
      </c>
      <c r="E14" s="167" t="s">
        <v>190</v>
      </c>
      <c r="F14" s="384" t="s">
        <v>193</v>
      </c>
      <c r="G14" s="167" t="s">
        <v>190</v>
      </c>
      <c r="H14" s="255" t="s">
        <v>193</v>
      </c>
    </row>
    <row r="15" spans="2:16" ht="52.5" customHeight="1" x14ac:dyDescent="0.3">
      <c r="B15" s="81" t="s">
        <v>128</v>
      </c>
      <c r="C15" s="331" t="s">
        <v>193</v>
      </c>
      <c r="D15" s="167" t="s">
        <v>190</v>
      </c>
      <c r="E15" s="167" t="s">
        <v>190</v>
      </c>
      <c r="F15" s="384" t="s">
        <v>193</v>
      </c>
      <c r="G15" s="167" t="s">
        <v>190</v>
      </c>
      <c r="H15" s="255" t="s">
        <v>193</v>
      </c>
    </row>
    <row r="16" spans="2:16" ht="55.2" x14ac:dyDescent="0.3">
      <c r="B16" s="81" t="s">
        <v>129</v>
      </c>
      <c r="C16" s="335" t="s">
        <v>193</v>
      </c>
      <c r="D16" s="169" t="s">
        <v>191</v>
      </c>
      <c r="E16" s="168" t="s">
        <v>192</v>
      </c>
      <c r="F16" s="169" t="s">
        <v>191</v>
      </c>
      <c r="G16" s="169" t="s">
        <v>191</v>
      </c>
      <c r="H16" s="255" t="s">
        <v>193</v>
      </c>
    </row>
    <row r="17" spans="2:9" ht="134.25" customHeight="1" x14ac:dyDescent="0.3">
      <c r="B17" s="238" t="s">
        <v>130</v>
      </c>
      <c r="C17" s="167" t="s">
        <v>190</v>
      </c>
      <c r="D17" s="167" t="s">
        <v>190</v>
      </c>
      <c r="E17" s="167" t="s">
        <v>190</v>
      </c>
      <c r="F17" s="167" t="s">
        <v>190</v>
      </c>
      <c r="G17" s="168" t="s">
        <v>192</v>
      </c>
      <c r="H17" s="233"/>
    </row>
    <row r="18" spans="2:9" ht="64.5" customHeight="1" x14ac:dyDescent="0.3">
      <c r="B18" s="88" t="s">
        <v>131</v>
      </c>
      <c r="C18" s="475" t="s">
        <v>193</v>
      </c>
      <c r="D18" s="481" t="s">
        <v>191</v>
      </c>
      <c r="E18" s="478" t="s">
        <v>192</v>
      </c>
      <c r="F18" s="472"/>
      <c r="G18" s="475" t="s">
        <v>193</v>
      </c>
      <c r="H18" s="234"/>
    </row>
    <row r="19" spans="2:9" ht="81.75" customHeight="1" x14ac:dyDescent="0.3">
      <c r="B19" s="81" t="s">
        <v>119</v>
      </c>
      <c r="C19" s="477"/>
      <c r="D19" s="483"/>
      <c r="E19" s="480"/>
      <c r="F19" s="474"/>
      <c r="G19" s="477"/>
      <c r="H19" s="235"/>
    </row>
    <row r="20" spans="2:9" ht="66.75" customHeight="1" x14ac:dyDescent="0.3">
      <c r="B20" s="81" t="s">
        <v>121</v>
      </c>
      <c r="C20" s="318" t="s">
        <v>70</v>
      </c>
      <c r="D20" s="169" t="s">
        <v>191</v>
      </c>
      <c r="E20" s="316" t="s">
        <v>192</v>
      </c>
      <c r="F20" s="167" t="s">
        <v>190</v>
      </c>
      <c r="G20" s="169" t="s">
        <v>191</v>
      </c>
      <c r="H20" s="233"/>
    </row>
    <row r="21" spans="2:9" ht="69" x14ac:dyDescent="0.3">
      <c r="B21" s="82" t="s">
        <v>118</v>
      </c>
      <c r="C21" s="340" t="s">
        <v>70</v>
      </c>
      <c r="D21" s="166" t="s">
        <v>191</v>
      </c>
      <c r="E21" s="316" t="s">
        <v>192</v>
      </c>
      <c r="F21" s="44"/>
      <c r="G21" s="166" t="s">
        <v>191</v>
      </c>
      <c r="H21" s="236"/>
    </row>
    <row r="22" spans="2:9" ht="18" customHeight="1" x14ac:dyDescent="0.3">
      <c r="B22" s="42"/>
      <c r="C22" s="43"/>
      <c r="D22" s="241"/>
      <c r="E22" s="241"/>
      <c r="F22" s="43"/>
      <c r="G22" s="43"/>
      <c r="H22" s="43"/>
    </row>
    <row r="23" spans="2:9" ht="36.6" customHeight="1" x14ac:dyDescent="0.3">
      <c r="B23" s="243" t="s">
        <v>56</v>
      </c>
      <c r="C23" s="246" t="s">
        <v>173</v>
      </c>
      <c r="D23" s="246" t="s">
        <v>174</v>
      </c>
      <c r="E23" s="246" t="s">
        <v>175</v>
      </c>
      <c r="F23" s="246" t="s">
        <v>176</v>
      </c>
      <c r="G23" s="246" t="s">
        <v>177</v>
      </c>
      <c r="H23" s="247" t="s">
        <v>178</v>
      </c>
    </row>
    <row r="24" spans="2:9" ht="124.5" customHeight="1" x14ac:dyDescent="0.3">
      <c r="B24" s="254" t="s">
        <v>310</v>
      </c>
      <c r="C24" s="240" t="s">
        <v>264</v>
      </c>
      <c r="D24" s="357" t="s">
        <v>273</v>
      </c>
      <c r="E24" s="240" t="s">
        <v>251</v>
      </c>
      <c r="F24" s="240" t="s">
        <v>300</v>
      </c>
      <c r="G24" s="240" t="s">
        <v>216</v>
      </c>
      <c r="H24" s="307" t="s">
        <v>243</v>
      </c>
    </row>
    <row r="25" spans="2:9" ht="41.4" x14ac:dyDescent="0.3">
      <c r="B25" s="81" t="s">
        <v>132</v>
      </c>
      <c r="C25" s="472"/>
      <c r="D25" s="475" t="s">
        <v>193</v>
      </c>
      <c r="E25" s="478" t="s">
        <v>252</v>
      </c>
      <c r="F25" s="481" t="s">
        <v>191</v>
      </c>
      <c r="G25" s="481" t="s">
        <v>191</v>
      </c>
      <c r="H25" s="490" t="s">
        <v>191</v>
      </c>
    </row>
    <row r="26" spans="2:9" ht="69" x14ac:dyDescent="0.3">
      <c r="B26" s="83" t="s">
        <v>134</v>
      </c>
      <c r="C26" s="473"/>
      <c r="D26" s="476"/>
      <c r="E26" s="479"/>
      <c r="F26" s="482"/>
      <c r="G26" s="482"/>
      <c r="H26" s="491"/>
    </row>
    <row r="27" spans="2:9" ht="82.8" x14ac:dyDescent="0.3">
      <c r="B27" s="83" t="s">
        <v>133</v>
      </c>
      <c r="C27" s="473"/>
      <c r="D27" s="476"/>
      <c r="E27" s="479"/>
      <c r="F27" s="482"/>
      <c r="G27" s="482"/>
      <c r="H27" s="491"/>
      <c r="I27" s="101"/>
    </row>
    <row r="28" spans="2:9" ht="67.5" customHeight="1" x14ac:dyDescent="0.3">
      <c r="B28" s="83" t="s">
        <v>135</v>
      </c>
      <c r="C28" s="474"/>
      <c r="D28" s="477"/>
      <c r="E28" s="480"/>
      <c r="F28" s="483"/>
      <c r="G28" s="483"/>
      <c r="H28" s="492"/>
    </row>
    <row r="29" spans="2:9" ht="69" customHeight="1" x14ac:dyDescent="0.3">
      <c r="B29" s="82" t="s">
        <v>140</v>
      </c>
      <c r="C29" s="166" t="s">
        <v>191</v>
      </c>
      <c r="D29" s="356" t="s">
        <v>193</v>
      </c>
      <c r="E29" s="316" t="s">
        <v>192</v>
      </c>
      <c r="F29" s="166" t="s">
        <v>191</v>
      </c>
      <c r="G29" s="166" t="s">
        <v>191</v>
      </c>
      <c r="H29" s="237"/>
    </row>
    <row r="30" spans="2:9" ht="18.600000000000001" customHeight="1" x14ac:dyDescent="0.3">
      <c r="B30" s="42"/>
      <c r="C30" s="242"/>
      <c r="D30" s="241"/>
      <c r="E30" s="241"/>
      <c r="F30" s="241"/>
      <c r="G30" s="241"/>
      <c r="H30" s="241"/>
    </row>
    <row r="31" spans="2:9" ht="45.6" customHeight="1" x14ac:dyDescent="0.3">
      <c r="B31" s="250" t="s">
        <v>25</v>
      </c>
      <c r="C31" s="246" t="s">
        <v>173</v>
      </c>
      <c r="D31" s="248" t="s">
        <v>174</v>
      </c>
      <c r="E31" s="248" t="s">
        <v>175</v>
      </c>
      <c r="F31" s="248" t="s">
        <v>176</v>
      </c>
      <c r="G31" s="248" t="s">
        <v>177</v>
      </c>
      <c r="H31" s="249" t="s">
        <v>178</v>
      </c>
    </row>
    <row r="32" spans="2:9" ht="141" customHeight="1" x14ac:dyDescent="0.3">
      <c r="B32" s="254" t="s">
        <v>310</v>
      </c>
      <c r="C32" s="221" t="s">
        <v>265</v>
      </c>
      <c r="D32" s="221" t="s">
        <v>274</v>
      </c>
      <c r="E32" s="221" t="s">
        <v>253</v>
      </c>
      <c r="F32" s="221" t="s">
        <v>301</v>
      </c>
      <c r="G32" s="221" t="s">
        <v>218</v>
      </c>
      <c r="H32" s="256" t="s">
        <v>226</v>
      </c>
    </row>
    <row r="33" spans="2:9" ht="41.4" x14ac:dyDescent="0.3">
      <c r="B33" s="81" t="s">
        <v>122</v>
      </c>
      <c r="C33" s="496" t="s">
        <v>190</v>
      </c>
      <c r="D33" s="496" t="s">
        <v>190</v>
      </c>
      <c r="E33" s="496" t="s">
        <v>190</v>
      </c>
      <c r="F33" s="496" t="s">
        <v>190</v>
      </c>
      <c r="G33" s="475" t="s">
        <v>193</v>
      </c>
      <c r="H33" s="484" t="s">
        <v>193</v>
      </c>
      <c r="I33" s="86"/>
    </row>
    <row r="34" spans="2:9" ht="55.2" x14ac:dyDescent="0.3">
      <c r="B34" s="223" t="s">
        <v>136</v>
      </c>
      <c r="C34" s="497"/>
      <c r="D34" s="497"/>
      <c r="E34" s="497"/>
      <c r="F34" s="497"/>
      <c r="G34" s="477"/>
      <c r="H34" s="485"/>
      <c r="I34" s="86"/>
    </row>
    <row r="35" spans="2:9" ht="18" customHeight="1" x14ac:dyDescent="0.3">
      <c r="B35" s="81" t="s">
        <v>123</v>
      </c>
      <c r="C35" s="332" t="s">
        <v>190</v>
      </c>
      <c r="D35" s="496" t="s">
        <v>190</v>
      </c>
      <c r="E35" s="317" t="s">
        <v>190</v>
      </c>
      <c r="F35" s="385" t="s">
        <v>190</v>
      </c>
      <c r="G35" s="171" t="s">
        <v>190</v>
      </c>
      <c r="H35" s="257" t="s">
        <v>190</v>
      </c>
      <c r="I35" s="86"/>
    </row>
    <row r="36" spans="2:9" ht="27.6" x14ac:dyDescent="0.3">
      <c r="B36" s="81" t="s">
        <v>124</v>
      </c>
      <c r="C36" s="12"/>
      <c r="D36" s="497"/>
      <c r="E36" s="317" t="s">
        <v>190</v>
      </c>
      <c r="F36" s="385" t="s">
        <v>190</v>
      </c>
      <c r="G36" s="208" t="s">
        <v>193</v>
      </c>
      <c r="H36" s="258" t="s">
        <v>193</v>
      </c>
      <c r="I36" s="86"/>
    </row>
    <row r="37" spans="2:9" ht="55.2" x14ac:dyDescent="0.3">
      <c r="B37" s="81" t="s">
        <v>137</v>
      </c>
      <c r="C37" s="332" t="s">
        <v>190</v>
      </c>
      <c r="D37" s="496" t="s">
        <v>190</v>
      </c>
      <c r="E37" s="318" t="s">
        <v>70</v>
      </c>
      <c r="F37" s="391"/>
      <c r="G37" s="208" t="s">
        <v>193</v>
      </c>
      <c r="H37" s="259" t="s">
        <v>70</v>
      </c>
    </row>
    <row r="38" spans="2:9" ht="96.6" x14ac:dyDescent="0.3">
      <c r="B38" s="81" t="s">
        <v>138</v>
      </c>
      <c r="C38" s="12"/>
      <c r="D38" s="497"/>
      <c r="E38" s="168" t="s">
        <v>192</v>
      </c>
      <c r="F38" s="12"/>
      <c r="G38" s="169" t="s">
        <v>191</v>
      </c>
      <c r="H38" s="260" t="s">
        <v>70</v>
      </c>
      <c r="I38" s="86"/>
    </row>
    <row r="39" spans="2:9" ht="51" customHeight="1" x14ac:dyDescent="0.3">
      <c r="B39" s="238" t="s">
        <v>139</v>
      </c>
      <c r="C39" s="172" t="s">
        <v>190</v>
      </c>
      <c r="D39" s="172" t="s">
        <v>190</v>
      </c>
      <c r="E39" s="172" t="s">
        <v>190</v>
      </c>
      <c r="F39" s="172" t="s">
        <v>190</v>
      </c>
      <c r="G39" s="172" t="s">
        <v>190</v>
      </c>
      <c r="H39" s="261" t="s">
        <v>193</v>
      </c>
      <c r="I39" s="86"/>
    </row>
    <row r="40" spans="2:9" ht="23.25" customHeight="1" x14ac:dyDescent="0.3">
      <c r="D40" s="63"/>
    </row>
    <row r="41" spans="2:9" ht="25.5" customHeight="1" x14ac:dyDescent="0.3">
      <c r="B41" s="222" t="s">
        <v>73</v>
      </c>
      <c r="C41" s="246" t="s">
        <v>173</v>
      </c>
      <c r="D41" s="246" t="s">
        <v>174</v>
      </c>
      <c r="E41" s="246" t="s">
        <v>175</v>
      </c>
      <c r="F41" s="246" t="s">
        <v>176</v>
      </c>
      <c r="G41" s="246" t="s">
        <v>177</v>
      </c>
      <c r="H41" s="247" t="s">
        <v>178</v>
      </c>
    </row>
    <row r="42" spans="2:9" ht="29.25" customHeight="1" x14ac:dyDescent="0.3">
      <c r="B42" s="224" t="s">
        <v>61</v>
      </c>
      <c r="C42" s="213" t="s">
        <v>214</v>
      </c>
      <c r="D42" s="213" t="s">
        <v>214</v>
      </c>
      <c r="E42" s="53"/>
      <c r="F42" s="213" t="s">
        <v>214</v>
      </c>
      <c r="G42" s="213" t="s">
        <v>214</v>
      </c>
      <c r="H42" s="262" t="s">
        <v>214</v>
      </c>
    </row>
    <row r="43" spans="2:9" ht="29.25" customHeight="1" x14ac:dyDescent="0.3">
      <c r="B43" s="225" t="s">
        <v>221</v>
      </c>
      <c r="C43" s="213" t="s">
        <v>214</v>
      </c>
      <c r="D43" s="213" t="s">
        <v>214</v>
      </c>
      <c r="E43" s="53"/>
      <c r="F43" s="213" t="s">
        <v>214</v>
      </c>
      <c r="G43" s="213" t="s">
        <v>214</v>
      </c>
      <c r="H43" s="262" t="s">
        <v>214</v>
      </c>
    </row>
    <row r="44" spans="2:9" ht="29.25" customHeight="1" x14ac:dyDescent="0.3">
      <c r="B44" s="226" t="s">
        <v>222</v>
      </c>
      <c r="C44" s="227"/>
      <c r="D44" s="228"/>
      <c r="E44" s="228" t="s">
        <v>214</v>
      </c>
      <c r="F44" s="69"/>
      <c r="G44" s="229"/>
      <c r="H44" s="70"/>
    </row>
    <row r="45" spans="2:9" ht="22.5" customHeight="1" x14ac:dyDescent="0.3">
      <c r="B45" s="8"/>
      <c r="C45" s="170"/>
      <c r="D45" s="63"/>
      <c r="E45" s="63"/>
    </row>
    <row r="46" spans="2:9" ht="28.5" customHeight="1" x14ac:dyDescent="0.3">
      <c r="B46" s="230" t="s">
        <v>79</v>
      </c>
      <c r="C46" s="246" t="s">
        <v>173</v>
      </c>
      <c r="D46" s="246" t="s">
        <v>174</v>
      </c>
      <c r="E46" s="246" t="s">
        <v>175</v>
      </c>
      <c r="F46" s="246" t="s">
        <v>176</v>
      </c>
      <c r="G46" s="246" t="s">
        <v>177</v>
      </c>
      <c r="H46" s="247" t="s">
        <v>178</v>
      </c>
    </row>
    <row r="47" spans="2:9" ht="22.5" customHeight="1" x14ac:dyDescent="0.3">
      <c r="B47" s="224" t="s">
        <v>61</v>
      </c>
      <c r="C47" s="54"/>
      <c r="D47" s="94"/>
      <c r="E47" s="94"/>
      <c r="F47" s="10"/>
      <c r="G47" s="10"/>
      <c r="H47" s="68"/>
    </row>
    <row r="48" spans="2:9" x14ac:dyDescent="0.3">
      <c r="B48" s="225" t="s">
        <v>72</v>
      </c>
      <c r="C48" s="53" t="s">
        <v>214</v>
      </c>
      <c r="D48" s="53" t="s">
        <v>214</v>
      </c>
      <c r="E48" s="94"/>
      <c r="F48" s="213" t="s">
        <v>214</v>
      </c>
      <c r="G48" s="213" t="s">
        <v>214</v>
      </c>
      <c r="H48" s="262" t="s">
        <v>214</v>
      </c>
    </row>
    <row r="49" spans="2:8" ht="30" customHeight="1" x14ac:dyDescent="0.3">
      <c r="B49" s="225" t="s">
        <v>62</v>
      </c>
      <c r="C49" s="53" t="s">
        <v>214</v>
      </c>
      <c r="D49" s="53"/>
      <c r="E49" s="53" t="s">
        <v>214</v>
      </c>
      <c r="F49" s="10"/>
      <c r="G49" s="10"/>
      <c r="H49" s="68"/>
    </row>
    <row r="50" spans="2:8" ht="21" customHeight="1" x14ac:dyDescent="0.3">
      <c r="B50" s="493" t="s">
        <v>78</v>
      </c>
      <c r="C50" s="494"/>
      <c r="D50" s="494"/>
      <c r="E50" s="494"/>
      <c r="F50" s="494"/>
      <c r="G50" s="494"/>
      <c r="H50" s="495"/>
    </row>
    <row r="51" spans="2:8" ht="33.75" customHeight="1" x14ac:dyDescent="0.3">
      <c r="B51" s="458" t="s">
        <v>219</v>
      </c>
      <c r="C51" s="459"/>
      <c r="D51" s="459"/>
      <c r="E51" s="459"/>
      <c r="F51" s="459"/>
      <c r="G51" s="459"/>
      <c r="H51" s="460"/>
    </row>
    <row r="52" spans="2:8" ht="32.25" customHeight="1" x14ac:dyDescent="0.3">
      <c r="B52" s="239"/>
      <c r="C52" s="251" t="s">
        <v>173</v>
      </c>
      <c r="D52" s="251" t="s">
        <v>174</v>
      </c>
      <c r="E52" s="251" t="s">
        <v>175</v>
      </c>
      <c r="F52" s="251" t="s">
        <v>176</v>
      </c>
      <c r="G52" s="251" t="s">
        <v>177</v>
      </c>
      <c r="H52" s="252" t="s">
        <v>178</v>
      </c>
    </row>
    <row r="53" spans="2:8" ht="87" customHeight="1" x14ac:dyDescent="0.3">
      <c r="B53" s="231" t="s">
        <v>74</v>
      </c>
      <c r="C53" s="338" t="s">
        <v>266</v>
      </c>
      <c r="D53" s="77" t="s">
        <v>311</v>
      </c>
      <c r="E53" s="94" t="s">
        <v>211</v>
      </c>
      <c r="F53" s="388" t="s">
        <v>211</v>
      </c>
      <c r="G53" s="77" t="s">
        <v>311</v>
      </c>
      <c r="H53" s="314" t="s">
        <v>247</v>
      </c>
    </row>
    <row r="54" spans="2:8" ht="87.75" customHeight="1" x14ac:dyDescent="0.3">
      <c r="B54" s="231" t="s">
        <v>75</v>
      </c>
      <c r="C54" s="338" t="s">
        <v>267</v>
      </c>
      <c r="D54" s="77" t="s">
        <v>311</v>
      </c>
      <c r="E54" s="54" t="s">
        <v>211</v>
      </c>
      <c r="F54" s="54" t="s">
        <v>211</v>
      </c>
      <c r="G54" s="77" t="s">
        <v>312</v>
      </c>
      <c r="H54" s="314" t="s">
        <v>248</v>
      </c>
    </row>
    <row r="55" spans="2:8" ht="125.25" customHeight="1" x14ac:dyDescent="0.3">
      <c r="B55" s="232" t="s">
        <v>80</v>
      </c>
      <c r="C55" s="355" t="s">
        <v>268</v>
      </c>
      <c r="D55" s="264" t="s">
        <v>211</v>
      </c>
      <c r="E55" s="264" t="s">
        <v>211</v>
      </c>
      <c r="F55" s="264" t="s">
        <v>211</v>
      </c>
      <c r="G55" s="264" t="s">
        <v>211</v>
      </c>
      <c r="H55" s="315" t="s">
        <v>249</v>
      </c>
    </row>
    <row r="57" spans="2:8" x14ac:dyDescent="0.3">
      <c r="B57" s="486" t="s">
        <v>228</v>
      </c>
      <c r="C57" s="486"/>
      <c r="D57" s="486"/>
      <c r="E57" s="486"/>
      <c r="F57" s="486"/>
      <c r="G57" s="486"/>
      <c r="H57" s="486"/>
    </row>
    <row r="58" spans="2:8" ht="8.25" customHeight="1" x14ac:dyDescent="0.3"/>
    <row r="59" spans="2:8" ht="17.25" customHeight="1" x14ac:dyDescent="0.3">
      <c r="B59" s="498" t="s">
        <v>313</v>
      </c>
      <c r="C59" s="499"/>
      <c r="D59" s="499"/>
      <c r="E59" s="499"/>
      <c r="F59" s="499"/>
      <c r="G59" s="499"/>
      <c r="H59" s="500"/>
    </row>
    <row r="60" spans="2:8" ht="9" customHeight="1" x14ac:dyDescent="0.3"/>
    <row r="61" spans="2:8" ht="12.75" customHeight="1" x14ac:dyDescent="0.3">
      <c r="B61" s="449" t="s">
        <v>254</v>
      </c>
      <c r="C61" s="450"/>
      <c r="D61" s="450"/>
      <c r="E61" s="450"/>
      <c r="F61" s="450"/>
      <c r="G61" s="450"/>
      <c r="H61" s="451"/>
    </row>
    <row r="62" spans="2:8" ht="12.75" customHeight="1" x14ac:dyDescent="0.3">
      <c r="B62" s="452"/>
      <c r="C62" s="453"/>
      <c r="D62" s="453"/>
      <c r="E62" s="453"/>
      <c r="F62" s="453"/>
      <c r="G62" s="453"/>
      <c r="H62" s="454"/>
    </row>
    <row r="63" spans="2:8" ht="12.75" customHeight="1" x14ac:dyDescent="0.3">
      <c r="B63" s="455"/>
      <c r="C63" s="456"/>
      <c r="D63" s="456"/>
      <c r="E63" s="456"/>
      <c r="F63" s="456"/>
      <c r="G63" s="456"/>
      <c r="H63" s="457"/>
    </row>
    <row r="64" spans="2:8" ht="12.75" customHeight="1" x14ac:dyDescent="0.3">
      <c r="B64" s="319"/>
      <c r="C64" s="320"/>
      <c r="D64" s="320"/>
      <c r="E64" s="320"/>
      <c r="F64" s="320"/>
      <c r="G64" s="319"/>
    </row>
    <row r="65" ht="12" customHeight="1" x14ac:dyDescent="0.3"/>
  </sheetData>
  <mergeCells count="28">
    <mergeCell ref="B59:H59"/>
    <mergeCell ref="G33:G34"/>
    <mergeCell ref="C33:C34"/>
    <mergeCell ref="D33:D34"/>
    <mergeCell ref="G25:G28"/>
    <mergeCell ref="D35:D36"/>
    <mergeCell ref="D37:D38"/>
    <mergeCell ref="C18:C19"/>
    <mergeCell ref="D18:D19"/>
    <mergeCell ref="E18:E19"/>
    <mergeCell ref="E33:E34"/>
    <mergeCell ref="F33:F34"/>
    <mergeCell ref="B61:H63"/>
    <mergeCell ref="B51:H51"/>
    <mergeCell ref="C2:H8"/>
    <mergeCell ref="C9:H9"/>
    <mergeCell ref="B2:B8"/>
    <mergeCell ref="C25:C28"/>
    <mergeCell ref="D25:D28"/>
    <mergeCell ref="E25:E28"/>
    <mergeCell ref="G18:G19"/>
    <mergeCell ref="F25:F28"/>
    <mergeCell ref="H33:H34"/>
    <mergeCell ref="B57:H57"/>
    <mergeCell ref="B10:H10"/>
    <mergeCell ref="H25:H28"/>
    <mergeCell ref="B50:H50"/>
    <mergeCell ref="F18:F19"/>
  </mergeCells>
  <hyperlinks>
    <hyperlink ref="B14" r:id="rId1" display="EU Directive 91/477/EEC on control of the acquisition and possession of weapons" xr:uid="{CD1CD351-EE6C-4F28-B717-D3E38E190DD3}"/>
    <hyperlink ref="B15" r:id="rId2" display="Directive 2008/51/EC amending EU Directive 91/477/EEC on control of the acquisition and possession of weapons" xr:uid="{DE7B67AB-B2CE-41B1-A505-21A2E1B3CBF5}"/>
    <hyperlink ref="B16" r:id="rId3" display="Directive 2017/853 amending Directive 91/477/EEC on control of the acquisition and possession of weapons" xr:uid="{3A96CF96-0949-4338-B811-CA43A9348DE9}"/>
    <hyperlink ref="B17" r:id="rId4" display="Regulation 258/2012 implementing Article 10 of the UN Firearms Protocol, and establishing export authorisation, and import and transit measures for firearms, their parts and components and ammunition" xr:uid="{8A01C622-B2C9-4A3B-8467-02A79E3DBA1D}"/>
    <hyperlink ref="B19" r:id="rId5" display="Commission Implementing Regulation (EU) 2018/337 amending Implementing Regulation (EU) 2015/2403 establishing common guidelines on deactivation standards and techniques for ensuring that deactivated firearms are rendered irreversibly inoperable " xr:uid="{ADF8C282-C67E-4A0A-B5D9-288178F7DF5F}"/>
    <hyperlink ref="B20" r:id="rId6" display="Commission Implementing Directive (EU) 2019/68 establishing technical specifications for the marking of firearms and their essential components under Directive 91/477/EEC on control of the acquisition and possession of weapons" xr:uid="{92506F1A-8149-4A8F-AAFF-583510462632}"/>
    <hyperlink ref="B21" r:id="rId7" xr:uid="{21D31C8F-EC39-4232-AA6D-284699535622}"/>
    <hyperlink ref="B25" r:id="rId8" display="Regulation (EU) No 98/2013 of 15 January 2013 on the marketing and use of explosives precursors" xr:uid="{57A2A070-8BF5-4F46-89C1-FE06374AE690}"/>
    <hyperlink ref="B26" r:id="rId9" display="Commission Delegated Regulation (EU) 2017/214 of 30 November 2016 amending Regulation (EU) No 98/2013 , as regards adding aluminium powder to the list of explosives precursors in Annex II" xr:uid="{755765B4-FF0D-4F90-815D-17814F885749}"/>
    <hyperlink ref="B27" r:id="rId10" display="Commission Delegated Regulation (EU) 2017/215 of 30 November 2016 amending Regulation (EU) No 98/2013, as regards adding magnesium nitrate hexahydrate to the list of explosives precursors in Annex II " xr:uid="{EB8C93D3-7D6A-480C-A55A-E3B9E7562B81}"/>
    <hyperlink ref="B28" r:id="rId11" display="Commission Delegated Regulation (EU) 2017/216 of 30 November 2016 amending Regulation (EU) No 98/2013, as regards adding magnesium powder to the list of explosives precursors in Annex II" xr:uid="{0BCC9768-B979-4B24-972C-058AE8AF9A86}"/>
    <hyperlink ref="B29" r:id="rId12" display="Directive 2014/28/EU of 26 February 2014 on the harmonisation of the laws of the Member States relating to the making available on the market and supervision of explosives for civil uses (recast)" xr:uid="{44FA1946-E9DA-45B2-A4F7-B1CB17527CB0}"/>
    <hyperlink ref="B33" r:id="rId13" xr:uid="{3CDF9932-E2DB-43E9-B961-219B43DB75A9}"/>
    <hyperlink ref="B34" r:id="rId14" display="User's Guide to Council Common Position 2008/944/CFSP defining_x000a_common rules governing the control of exports of military technology and_x000a_equipment." xr:uid="{6D1E1663-00ED-4DD9-821C-9B9BEB0E5D30}"/>
    <hyperlink ref="B35" r:id="rId15" xr:uid="{5E0AD01B-4864-41F7-B66F-90B41B932786}"/>
    <hyperlink ref="B36" r:id="rId16" xr:uid="{B736B18B-8E49-499F-AA3D-D13FC069B20F}"/>
    <hyperlink ref="B37" r:id="rId17" display="Directive 2009/43/EC of 6 May 2009 simplifying terms and conditions of transfers of defence-related products within the Community" xr:uid="{CD5F170A-76FE-4D38-9388-621ACE48BEBA}"/>
    <hyperlink ref="B39" r:id="rId18" display="Council Regulation (EC) No 428/2009 of 5 May 2009 setting up a Community regime for the control of exports, transfer, brokering and transit of dual-use items (Recast) " xr:uid="{E0DF7FDC-AF6A-4696-BDCB-23A71EF90B4F}"/>
    <hyperlink ref="B38" r:id="rId19" display="Directive 2009/81/EC of 13 July 2009 on the coordination of procedures for the award of certain works contracts, supply contracts and service contracts by contracting authorities or entities in the fields of defence and security, and amending Directives 2004/17/EC and 2004/18/EC" xr:uid="{183BB961-0EE1-45B2-8765-C4459FF798D2}"/>
    <hyperlink ref="B18" r:id="rId20" xr:uid="{DFC3BFE3-34B7-4945-9B97-1C581EA4FF54}"/>
  </hyperlinks>
  <pageMargins left="0.25" right="0.25" top="0.75" bottom="0.75" header="0.3" footer="0.3"/>
  <pageSetup paperSize="9" scale="79" fitToHeight="0" orientation="landscape"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01839-418D-4849-9163-41A8F8199716}">
  <dimension ref="B2:H37"/>
  <sheetViews>
    <sheetView showGridLines="0" topLeftCell="A21" zoomScale="90" zoomScaleNormal="90" workbookViewId="0">
      <selection activeCell="B43" sqref="B43"/>
    </sheetView>
  </sheetViews>
  <sheetFormatPr defaultColWidth="9.109375" defaultRowHeight="14.4" x14ac:dyDescent="0.3"/>
  <cols>
    <col min="1" max="1" width="4" style="1" customWidth="1"/>
    <col min="2" max="2" width="48.44140625" style="1" customWidth="1"/>
    <col min="3" max="3" width="15.88671875" style="1" customWidth="1"/>
    <col min="4" max="4" width="16.5546875" style="1" customWidth="1"/>
    <col min="5" max="5" width="15.5546875" style="1" customWidth="1"/>
    <col min="6" max="6" width="17.109375" style="1" customWidth="1"/>
    <col min="7" max="7" width="16.44140625" style="1" customWidth="1"/>
    <col min="8" max="8" width="18.33203125" style="1" customWidth="1"/>
    <col min="9" max="16384" width="9.109375" style="1"/>
  </cols>
  <sheetData>
    <row r="2" spans="2:8" ht="46.5" customHeight="1" x14ac:dyDescent="0.3">
      <c r="B2" s="507" t="s">
        <v>1</v>
      </c>
      <c r="C2" s="436" t="s">
        <v>215</v>
      </c>
      <c r="D2" s="461"/>
      <c r="E2" s="461"/>
      <c r="F2" s="461"/>
      <c r="G2" s="461"/>
      <c r="H2" s="462"/>
    </row>
    <row r="3" spans="2:8" ht="78.599999999999994" customHeight="1" x14ac:dyDescent="0.3">
      <c r="B3" s="508"/>
      <c r="C3" s="465"/>
      <c r="D3" s="466"/>
      <c r="E3" s="466"/>
      <c r="F3" s="466"/>
      <c r="G3" s="466"/>
      <c r="H3" s="467"/>
    </row>
    <row r="4" spans="2:8" ht="159" customHeight="1" x14ac:dyDescent="0.3">
      <c r="B4" s="509" t="s">
        <v>167</v>
      </c>
      <c r="C4" s="510"/>
      <c r="D4" s="510"/>
      <c r="E4" s="510"/>
      <c r="F4" s="510"/>
      <c r="G4" s="510"/>
      <c r="H4" s="511"/>
    </row>
    <row r="5" spans="2:8" ht="30.75" customHeight="1" x14ac:dyDescent="0.3">
      <c r="B5" s="99" t="s">
        <v>21</v>
      </c>
      <c r="C5" s="487" t="s">
        <v>198</v>
      </c>
      <c r="D5" s="488"/>
      <c r="E5" s="488"/>
      <c r="F5" s="488"/>
      <c r="G5" s="488"/>
      <c r="H5" s="489"/>
    </row>
    <row r="7" spans="2:8" ht="26.25" customHeight="1" x14ac:dyDescent="0.3">
      <c r="B7" s="120"/>
      <c r="C7" s="246" t="s">
        <v>173</v>
      </c>
      <c r="D7" s="246" t="s">
        <v>174</v>
      </c>
      <c r="E7" s="246" t="s">
        <v>175</v>
      </c>
      <c r="F7" s="246" t="s">
        <v>176</v>
      </c>
      <c r="G7" s="246" t="s">
        <v>177</v>
      </c>
      <c r="H7" s="247" t="s">
        <v>178</v>
      </c>
    </row>
    <row r="8" spans="2:8" x14ac:dyDescent="0.3">
      <c r="B8" s="85" t="s">
        <v>63</v>
      </c>
      <c r="C8" s="64" t="s">
        <v>194</v>
      </c>
      <c r="D8" s="186" t="s">
        <v>275</v>
      </c>
      <c r="E8" s="64" t="s">
        <v>211</v>
      </c>
      <c r="F8" s="392" t="s">
        <v>211</v>
      </c>
      <c r="G8" s="209" t="s">
        <v>211</v>
      </c>
      <c r="H8" s="186" t="s">
        <v>211</v>
      </c>
    </row>
    <row r="9" spans="2:8" x14ac:dyDescent="0.3">
      <c r="B9" s="85" t="s">
        <v>71</v>
      </c>
      <c r="C9" s="64" t="s">
        <v>269</v>
      </c>
      <c r="D9" s="186" t="s">
        <v>276</v>
      </c>
      <c r="E9" s="64" t="s">
        <v>212</v>
      </c>
      <c r="F9" s="64" t="s">
        <v>303</v>
      </c>
      <c r="G9" s="209" t="s">
        <v>212</v>
      </c>
      <c r="H9" s="186" t="s">
        <v>229</v>
      </c>
    </row>
    <row r="10" spans="2:8" ht="27.6" x14ac:dyDescent="0.3">
      <c r="B10" s="85" t="s">
        <v>64</v>
      </c>
      <c r="C10" s="64" t="s">
        <v>269</v>
      </c>
      <c r="D10" s="186" t="s">
        <v>277</v>
      </c>
      <c r="E10" s="64" t="s">
        <v>211</v>
      </c>
      <c r="F10" s="64" t="s">
        <v>302</v>
      </c>
      <c r="G10" s="209" t="s">
        <v>211</v>
      </c>
      <c r="H10" s="186" t="s">
        <v>250</v>
      </c>
    </row>
    <row r="11" spans="2:8" ht="31.5" customHeight="1" x14ac:dyDescent="0.3">
      <c r="B11" s="79" t="s">
        <v>143</v>
      </c>
      <c r="C11" s="97" t="s">
        <v>269</v>
      </c>
      <c r="D11" s="265" t="s">
        <v>278</v>
      </c>
      <c r="E11" s="97" t="s">
        <v>211</v>
      </c>
      <c r="F11" s="298" t="s">
        <v>302</v>
      </c>
      <c r="G11" s="210" t="s">
        <v>213</v>
      </c>
      <c r="H11" s="265" t="s">
        <v>211</v>
      </c>
    </row>
    <row r="12" spans="2:8" ht="13.5" customHeight="1" x14ac:dyDescent="0.3">
      <c r="B12" s="8"/>
      <c r="C12" s="8"/>
      <c r="D12" s="8"/>
      <c r="E12" s="8"/>
      <c r="F12" s="266"/>
    </row>
    <row r="13" spans="2:8" ht="45" customHeight="1" x14ac:dyDescent="0.3">
      <c r="B13" s="512" t="s">
        <v>314</v>
      </c>
      <c r="C13" s="513"/>
      <c r="D13" s="513"/>
      <c r="E13" s="513"/>
      <c r="F13" s="513"/>
      <c r="G13" s="513"/>
      <c r="H13" s="514"/>
    </row>
    <row r="14" spans="2:8" ht="28.5" customHeight="1" x14ac:dyDescent="0.3">
      <c r="B14" s="164"/>
      <c r="C14" s="219" t="s">
        <v>173</v>
      </c>
      <c r="D14" s="219" t="s">
        <v>174</v>
      </c>
      <c r="E14" s="219" t="s">
        <v>175</v>
      </c>
      <c r="F14" s="219" t="s">
        <v>176</v>
      </c>
      <c r="G14" s="219" t="s">
        <v>177</v>
      </c>
      <c r="H14" s="272" t="s">
        <v>178</v>
      </c>
    </row>
    <row r="15" spans="2:8" ht="27.6" x14ac:dyDescent="0.3">
      <c r="B15" s="66" t="s">
        <v>66</v>
      </c>
      <c r="C15" s="341" t="s">
        <v>70</v>
      </c>
      <c r="D15" s="173" t="s">
        <v>196</v>
      </c>
      <c r="E15" s="173" t="s">
        <v>196</v>
      </c>
      <c r="F15" s="204" t="s">
        <v>197</v>
      </c>
      <c r="G15" s="204" t="s">
        <v>197</v>
      </c>
      <c r="H15" s="267" t="s">
        <v>196</v>
      </c>
    </row>
    <row r="16" spans="2:8" ht="29.25" customHeight="1" x14ac:dyDescent="0.3">
      <c r="B16" s="66" t="s">
        <v>104</v>
      </c>
      <c r="C16" s="341" t="s">
        <v>70</v>
      </c>
      <c r="D16" s="173" t="s">
        <v>196</v>
      </c>
      <c r="E16" s="204" t="s">
        <v>197</v>
      </c>
      <c r="F16" s="204" t="s">
        <v>197</v>
      </c>
      <c r="G16" s="204" t="s">
        <v>197</v>
      </c>
      <c r="H16" s="267" t="s">
        <v>196</v>
      </c>
    </row>
    <row r="17" spans="2:8" ht="27.75" customHeight="1" x14ac:dyDescent="0.3">
      <c r="B17" s="66" t="s">
        <v>105</v>
      </c>
      <c r="C17" s="341" t="s">
        <v>70</v>
      </c>
      <c r="D17" s="204" t="s">
        <v>197</v>
      </c>
      <c r="E17" s="204" t="s">
        <v>197</v>
      </c>
      <c r="F17" s="204" t="s">
        <v>197</v>
      </c>
      <c r="G17" s="173" t="s">
        <v>196</v>
      </c>
      <c r="H17" s="267" t="s">
        <v>196</v>
      </c>
    </row>
    <row r="18" spans="2:8" ht="28.5" customHeight="1" x14ac:dyDescent="0.3">
      <c r="B18" s="78" t="s">
        <v>65</v>
      </c>
      <c r="C18" s="341" t="s">
        <v>70</v>
      </c>
      <c r="D18" s="204" t="s">
        <v>197</v>
      </c>
      <c r="E18" s="204" t="s">
        <v>197</v>
      </c>
      <c r="F18" s="204" t="s">
        <v>197</v>
      </c>
      <c r="G18" s="204" t="s">
        <v>197</v>
      </c>
      <c r="H18" s="268" t="s">
        <v>197</v>
      </c>
    </row>
    <row r="19" spans="2:8" x14ac:dyDescent="0.3">
      <c r="B19" s="65" t="s">
        <v>67</v>
      </c>
      <c r="C19" s="341" t="s">
        <v>70</v>
      </c>
      <c r="D19" s="204" t="s">
        <v>197</v>
      </c>
      <c r="E19" s="204" t="s">
        <v>197</v>
      </c>
      <c r="F19" s="173" t="s">
        <v>196</v>
      </c>
      <c r="G19" s="173" t="s">
        <v>196</v>
      </c>
      <c r="H19" s="268" t="s">
        <v>197</v>
      </c>
    </row>
    <row r="20" spans="2:8" ht="27.6" x14ac:dyDescent="0.3">
      <c r="B20" s="79" t="s">
        <v>68</v>
      </c>
      <c r="C20" s="358" t="s">
        <v>70</v>
      </c>
      <c r="D20" s="211" t="s">
        <v>197</v>
      </c>
      <c r="E20" s="211" t="s">
        <v>197</v>
      </c>
      <c r="F20" s="211" t="s">
        <v>197</v>
      </c>
      <c r="G20" s="211" t="s">
        <v>197</v>
      </c>
      <c r="H20" s="269" t="s">
        <v>197</v>
      </c>
    </row>
    <row r="21" spans="2:8" x14ac:dyDescent="0.3">
      <c r="B21" s="100"/>
      <c r="C21" s="266"/>
      <c r="D21" s="101"/>
      <c r="E21" s="101"/>
      <c r="F21" s="101"/>
      <c r="G21" s="101"/>
      <c r="H21" s="266"/>
    </row>
    <row r="22" spans="2:8" ht="30" customHeight="1" x14ac:dyDescent="0.3">
      <c r="B22" s="504" t="s">
        <v>315</v>
      </c>
      <c r="C22" s="505"/>
      <c r="D22" s="505"/>
      <c r="E22" s="505"/>
      <c r="F22" s="505"/>
      <c r="G22" s="505"/>
      <c r="H22" s="506"/>
    </row>
    <row r="23" spans="2:8" ht="25.5" customHeight="1" x14ac:dyDescent="0.3">
      <c r="B23" s="164"/>
      <c r="C23" s="219" t="s">
        <v>173</v>
      </c>
      <c r="D23" s="219" t="s">
        <v>174</v>
      </c>
      <c r="E23" s="219" t="s">
        <v>175</v>
      </c>
      <c r="F23" s="219" t="s">
        <v>176</v>
      </c>
      <c r="G23" s="219" t="s">
        <v>177</v>
      </c>
      <c r="H23" s="272" t="s">
        <v>178</v>
      </c>
    </row>
    <row r="24" spans="2:8" ht="15.75" customHeight="1" x14ac:dyDescent="0.3">
      <c r="B24" s="66" t="s">
        <v>126</v>
      </c>
      <c r="C24" s="341" t="s">
        <v>70</v>
      </c>
      <c r="D24" s="204" t="s">
        <v>197</v>
      </c>
      <c r="E24" s="173" t="s">
        <v>196</v>
      </c>
      <c r="F24" s="173" t="s">
        <v>196</v>
      </c>
      <c r="G24" s="204" t="s">
        <v>197</v>
      </c>
      <c r="H24" s="267" t="s">
        <v>196</v>
      </c>
    </row>
    <row r="25" spans="2:8" ht="19.5" customHeight="1" x14ac:dyDescent="0.3">
      <c r="B25" s="66" t="s">
        <v>127</v>
      </c>
      <c r="C25" s="341" t="s">
        <v>70</v>
      </c>
      <c r="D25" s="204" t="s">
        <v>197</v>
      </c>
      <c r="E25" s="173" t="s">
        <v>196</v>
      </c>
      <c r="F25" s="173" t="s">
        <v>196</v>
      </c>
      <c r="G25" s="204" t="s">
        <v>197</v>
      </c>
      <c r="H25" s="267" t="s">
        <v>196</v>
      </c>
    </row>
    <row r="26" spans="2:8" ht="68.25" customHeight="1" x14ac:dyDescent="0.3">
      <c r="B26" s="72" t="s">
        <v>144</v>
      </c>
      <c r="C26" s="341" t="s">
        <v>70</v>
      </c>
      <c r="D26" s="204" t="s">
        <v>197</v>
      </c>
      <c r="E26" s="173" t="s">
        <v>196</v>
      </c>
      <c r="F26" s="173" t="s">
        <v>196</v>
      </c>
      <c r="G26" s="204" t="s">
        <v>197</v>
      </c>
      <c r="H26" s="268" t="s">
        <v>197</v>
      </c>
    </row>
    <row r="27" spans="2:8" ht="27.6" x14ac:dyDescent="0.3">
      <c r="B27" s="66" t="s">
        <v>107</v>
      </c>
      <c r="C27" s="341" t="s">
        <v>70</v>
      </c>
      <c r="D27" s="204" t="s">
        <v>197</v>
      </c>
      <c r="E27" s="173" t="s">
        <v>196</v>
      </c>
      <c r="F27" s="173" t="s">
        <v>196</v>
      </c>
      <c r="G27" s="204" t="s">
        <v>197</v>
      </c>
      <c r="H27" s="268" t="s">
        <v>197</v>
      </c>
    </row>
    <row r="28" spans="2:8" ht="39.75" customHeight="1" x14ac:dyDescent="0.3">
      <c r="B28" s="78" t="s">
        <v>109</v>
      </c>
      <c r="C28" s="341" t="s">
        <v>70</v>
      </c>
      <c r="D28" s="204" t="s">
        <v>197</v>
      </c>
      <c r="E28" s="173" t="s">
        <v>196</v>
      </c>
      <c r="F28" s="173" t="s">
        <v>196</v>
      </c>
      <c r="G28" s="204" t="s">
        <v>197</v>
      </c>
      <c r="H28" s="268" t="s">
        <v>197</v>
      </c>
    </row>
    <row r="29" spans="2:8" ht="54" x14ac:dyDescent="0.3">
      <c r="B29" s="67" t="s">
        <v>108</v>
      </c>
      <c r="C29" s="341" t="s">
        <v>70</v>
      </c>
      <c r="D29" s="204" t="s">
        <v>197</v>
      </c>
      <c r="E29" s="173" t="s">
        <v>196</v>
      </c>
      <c r="F29" s="173" t="s">
        <v>196</v>
      </c>
      <c r="G29" s="204" t="s">
        <v>197</v>
      </c>
      <c r="H29" s="268" t="s">
        <v>197</v>
      </c>
    </row>
    <row r="30" spans="2:8" ht="27.6" x14ac:dyDescent="0.3">
      <c r="B30" s="67" t="s">
        <v>106</v>
      </c>
      <c r="C30" s="341" t="s">
        <v>70</v>
      </c>
      <c r="D30" s="204" t="s">
        <v>197</v>
      </c>
      <c r="E30" s="173" t="s">
        <v>196</v>
      </c>
      <c r="F30" s="204" t="s">
        <v>197</v>
      </c>
      <c r="G30" s="173" t="s">
        <v>196</v>
      </c>
      <c r="H30" s="270" t="s">
        <v>230</v>
      </c>
    </row>
    <row r="31" spans="2:8" ht="27.6" x14ac:dyDescent="0.3">
      <c r="B31" s="79" t="s">
        <v>110</v>
      </c>
      <c r="C31" s="342" t="s">
        <v>70</v>
      </c>
      <c r="D31" s="321" t="s">
        <v>196</v>
      </c>
      <c r="E31" s="321" t="s">
        <v>196</v>
      </c>
      <c r="F31" s="205" t="s">
        <v>197</v>
      </c>
      <c r="G31" s="205" t="s">
        <v>197</v>
      </c>
      <c r="H31" s="271" t="s">
        <v>230</v>
      </c>
    </row>
    <row r="32" spans="2:8" x14ac:dyDescent="0.3">
      <c r="B32" s="8"/>
      <c r="D32" s="322"/>
      <c r="E32" s="322"/>
    </row>
    <row r="33" spans="2:8" x14ac:dyDescent="0.3">
      <c r="B33" s="515" t="s">
        <v>235</v>
      </c>
      <c r="C33" s="515"/>
      <c r="D33" s="515"/>
      <c r="E33" s="515"/>
      <c r="F33" s="515"/>
      <c r="G33" s="515"/>
      <c r="H33" s="515"/>
    </row>
    <row r="34" spans="2:8" ht="7.5" customHeight="1" x14ac:dyDescent="0.3">
      <c r="B34" s="8"/>
    </row>
    <row r="35" spans="2:8" ht="15" customHeight="1" x14ac:dyDescent="0.3">
      <c r="B35" s="501" t="s">
        <v>286</v>
      </c>
      <c r="C35" s="502"/>
      <c r="D35" s="502"/>
      <c r="E35" s="502"/>
      <c r="F35" s="502"/>
      <c r="G35" s="502"/>
      <c r="H35" s="503"/>
    </row>
    <row r="36" spans="2:8" ht="12" customHeight="1" x14ac:dyDescent="0.3"/>
    <row r="37" spans="2:8" ht="15" customHeight="1" x14ac:dyDescent="0.3">
      <c r="B37" s="501" t="s">
        <v>287</v>
      </c>
      <c r="C37" s="502"/>
      <c r="D37" s="502"/>
      <c r="E37" s="502"/>
      <c r="F37" s="502"/>
      <c r="G37" s="502"/>
      <c r="H37" s="503"/>
    </row>
  </sheetData>
  <mergeCells count="9">
    <mergeCell ref="B37:H37"/>
    <mergeCell ref="B22:H22"/>
    <mergeCell ref="B35:H35"/>
    <mergeCell ref="B2:B3"/>
    <mergeCell ref="C2:H3"/>
    <mergeCell ref="B4:H4"/>
    <mergeCell ref="C5:H5"/>
    <mergeCell ref="B13:H13"/>
    <mergeCell ref="B33:H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FD4B4-8A3C-4B7D-BEC7-909179DFF8E2}">
  <dimension ref="A2:L69"/>
  <sheetViews>
    <sheetView showGridLines="0" topLeftCell="A21" zoomScale="90" zoomScaleNormal="90" workbookViewId="0">
      <selection activeCell="S7" sqref="S7"/>
    </sheetView>
  </sheetViews>
  <sheetFormatPr defaultRowHeight="14.4" x14ac:dyDescent="0.3"/>
  <cols>
    <col min="1" max="1" width="3.88671875" customWidth="1"/>
    <col min="2" max="2" width="29.88671875" customWidth="1"/>
    <col min="3" max="3" width="10" customWidth="1"/>
    <col min="4" max="4" width="11" customWidth="1"/>
    <col min="5" max="5" width="9.109375" customWidth="1"/>
    <col min="6" max="6" width="9.5546875" customWidth="1"/>
    <col min="7" max="7" width="8" customWidth="1"/>
    <col min="8" max="8" width="9.6640625" customWidth="1"/>
    <col min="9" max="9" width="9.5546875" customWidth="1"/>
    <col min="10" max="10" width="10.109375" customWidth="1"/>
    <col min="11" max="11" width="12.88671875" customWidth="1"/>
    <col min="12" max="12" width="14.6640625" customWidth="1"/>
  </cols>
  <sheetData>
    <row r="2" spans="1:12" ht="36" customHeight="1" x14ac:dyDescent="0.3">
      <c r="B2" s="516" t="s">
        <v>2</v>
      </c>
      <c r="C2" s="517"/>
      <c r="D2" s="518" t="s">
        <v>200</v>
      </c>
      <c r="E2" s="518"/>
      <c r="F2" s="518"/>
      <c r="G2" s="518"/>
      <c r="H2" s="518"/>
      <c r="I2" s="518"/>
      <c r="J2" s="518"/>
      <c r="K2" s="518"/>
      <c r="L2" s="518"/>
    </row>
    <row r="3" spans="1:12" ht="32.25" customHeight="1" x14ac:dyDescent="0.3">
      <c r="B3" s="516"/>
      <c r="C3" s="517"/>
      <c r="D3" s="518"/>
      <c r="E3" s="518"/>
      <c r="F3" s="518"/>
      <c r="G3" s="518"/>
      <c r="H3" s="518"/>
      <c r="I3" s="518"/>
      <c r="J3" s="518"/>
      <c r="K3" s="518"/>
      <c r="L3" s="518"/>
    </row>
    <row r="4" spans="1:12" ht="116.25" customHeight="1" x14ac:dyDescent="0.3">
      <c r="B4" s="519" t="s">
        <v>161</v>
      </c>
      <c r="C4" s="519"/>
      <c r="D4" s="519"/>
      <c r="E4" s="519"/>
      <c r="F4" s="519"/>
      <c r="G4" s="519"/>
      <c r="H4" s="519"/>
      <c r="I4" s="519"/>
      <c r="J4" s="519"/>
      <c r="K4" s="519"/>
      <c r="L4" s="519"/>
    </row>
    <row r="5" spans="1:12" s="1" customFormat="1" ht="30" customHeight="1" x14ac:dyDescent="0.3">
      <c r="B5" s="103" t="s">
        <v>21</v>
      </c>
      <c r="C5" s="522" t="s">
        <v>170</v>
      </c>
      <c r="D5" s="522"/>
      <c r="E5" s="522"/>
      <c r="F5" s="522"/>
      <c r="G5" s="522"/>
      <c r="H5" s="522"/>
      <c r="I5" s="522"/>
      <c r="J5" s="522"/>
      <c r="K5" s="522"/>
      <c r="L5" s="523"/>
    </row>
    <row r="6" spans="1:12" s="1" customFormat="1" ht="16.5" customHeight="1" x14ac:dyDescent="0.3">
      <c r="C6" s="9"/>
      <c r="D6" s="9"/>
      <c r="E6" s="26"/>
      <c r="F6" s="26"/>
      <c r="G6" s="19"/>
      <c r="H6" s="8"/>
      <c r="I6" s="8"/>
      <c r="J6" s="8"/>
      <c r="K6" s="8"/>
      <c r="L6" s="8"/>
    </row>
    <row r="7" spans="1:12" ht="51" customHeight="1" x14ac:dyDescent="0.3">
      <c r="B7" s="273"/>
      <c r="C7" s="520" t="s">
        <v>85</v>
      </c>
      <c r="D7" s="521"/>
      <c r="E7" s="520" t="s">
        <v>86</v>
      </c>
      <c r="F7" s="521"/>
      <c r="G7" s="520" t="s">
        <v>87</v>
      </c>
      <c r="H7" s="521"/>
      <c r="I7" s="520" t="s">
        <v>88</v>
      </c>
      <c r="J7" s="521"/>
      <c r="K7" s="274" t="s">
        <v>125</v>
      </c>
      <c r="L7" s="275" t="s">
        <v>152</v>
      </c>
    </row>
    <row r="8" spans="1:12" x14ac:dyDescent="0.3">
      <c r="B8" s="276"/>
      <c r="C8" s="535" t="s">
        <v>89</v>
      </c>
      <c r="D8" s="536"/>
      <c r="E8" s="535" t="s">
        <v>90</v>
      </c>
      <c r="F8" s="536"/>
      <c r="G8" s="537" t="s">
        <v>94</v>
      </c>
      <c r="H8" s="536"/>
      <c r="I8" s="535" t="s">
        <v>91</v>
      </c>
      <c r="J8" s="539"/>
      <c r="K8" s="77" t="s">
        <v>92</v>
      </c>
      <c r="L8" s="277" t="s">
        <v>93</v>
      </c>
    </row>
    <row r="9" spans="1:12" ht="41.4" x14ac:dyDescent="0.3">
      <c r="B9" s="276"/>
      <c r="C9" s="74" t="s">
        <v>81</v>
      </c>
      <c r="D9" s="74" t="s">
        <v>82</v>
      </c>
      <c r="E9" s="74" t="s">
        <v>81</v>
      </c>
      <c r="F9" s="74" t="s">
        <v>82</v>
      </c>
      <c r="G9" s="74" t="s">
        <v>81</v>
      </c>
      <c r="H9" s="74" t="s">
        <v>82</v>
      </c>
      <c r="I9" s="74" t="s">
        <v>81</v>
      </c>
      <c r="J9" s="74" t="s">
        <v>83</v>
      </c>
      <c r="K9" s="76" t="s">
        <v>84</v>
      </c>
      <c r="L9" s="278" t="s">
        <v>84</v>
      </c>
    </row>
    <row r="10" spans="1:12" x14ac:dyDescent="0.3">
      <c r="B10" s="279" t="s">
        <v>173</v>
      </c>
      <c r="C10" s="116"/>
      <c r="D10" s="116"/>
      <c r="E10" s="116"/>
      <c r="F10" s="116"/>
      <c r="G10" s="116"/>
      <c r="H10" s="116"/>
      <c r="I10" s="116"/>
      <c r="J10" s="116"/>
      <c r="K10" s="116"/>
      <c r="L10" s="280"/>
    </row>
    <row r="11" spans="1:12" x14ac:dyDescent="0.3">
      <c r="A11" s="524"/>
      <c r="B11" s="281" t="s">
        <v>155</v>
      </c>
      <c r="C11" s="402" t="s">
        <v>244</v>
      </c>
      <c r="D11" s="395">
        <v>805</v>
      </c>
      <c r="E11" s="402" t="s">
        <v>244</v>
      </c>
      <c r="F11" s="395">
        <v>1685</v>
      </c>
      <c r="G11" s="402" t="s">
        <v>244</v>
      </c>
      <c r="H11" s="395">
        <f>D11+F11</f>
        <v>2490</v>
      </c>
      <c r="I11" s="402" t="s">
        <v>244</v>
      </c>
      <c r="J11" s="395">
        <v>492</v>
      </c>
      <c r="K11" s="395">
        <v>869</v>
      </c>
      <c r="L11" s="403">
        <v>363</v>
      </c>
    </row>
    <row r="12" spans="1:12" x14ac:dyDescent="0.3">
      <c r="A12" s="524"/>
      <c r="B12" s="281" t="s">
        <v>168</v>
      </c>
      <c r="C12" s="402" t="s">
        <v>244</v>
      </c>
      <c r="D12" s="402" t="s">
        <v>244</v>
      </c>
      <c r="E12" s="402" t="s">
        <v>244</v>
      </c>
      <c r="F12" s="402" t="s">
        <v>244</v>
      </c>
      <c r="G12" s="402" t="s">
        <v>244</v>
      </c>
      <c r="H12" s="402" t="s">
        <v>244</v>
      </c>
      <c r="I12" s="402" t="s">
        <v>244</v>
      </c>
      <c r="J12" s="402" t="s">
        <v>244</v>
      </c>
      <c r="K12" s="402" t="s">
        <v>244</v>
      </c>
      <c r="L12" s="404" t="s">
        <v>244</v>
      </c>
    </row>
    <row r="13" spans="1:12" x14ac:dyDescent="0.3">
      <c r="A13" s="524"/>
      <c r="B13" s="281" t="s">
        <v>156</v>
      </c>
      <c r="C13" s="345" t="s">
        <v>244</v>
      </c>
      <c r="D13" s="345" t="s">
        <v>244</v>
      </c>
      <c r="E13" s="345" t="s">
        <v>244</v>
      </c>
      <c r="F13" s="345" t="s">
        <v>244</v>
      </c>
      <c r="G13" s="345" t="s">
        <v>244</v>
      </c>
      <c r="H13" s="345" t="s">
        <v>244</v>
      </c>
      <c r="I13" s="345" t="s">
        <v>244</v>
      </c>
      <c r="J13" s="345" t="s">
        <v>244</v>
      </c>
      <c r="K13" s="345" t="s">
        <v>244</v>
      </c>
      <c r="L13" s="359" t="s">
        <v>244</v>
      </c>
    </row>
    <row r="14" spans="1:12" x14ac:dyDescent="0.3">
      <c r="A14" s="524"/>
      <c r="B14" s="281" t="s">
        <v>158</v>
      </c>
      <c r="C14" s="345" t="s">
        <v>244</v>
      </c>
      <c r="D14" s="345" t="s">
        <v>244</v>
      </c>
      <c r="E14" s="345" t="s">
        <v>244</v>
      </c>
      <c r="F14" s="345" t="s">
        <v>244</v>
      </c>
      <c r="G14" s="345" t="s">
        <v>244</v>
      </c>
      <c r="H14" s="345" t="s">
        <v>244</v>
      </c>
      <c r="I14" s="345" t="s">
        <v>244</v>
      </c>
      <c r="J14" s="345" t="s">
        <v>244</v>
      </c>
      <c r="K14" s="345" t="s">
        <v>244</v>
      </c>
      <c r="L14" s="359" t="s">
        <v>244</v>
      </c>
    </row>
    <row r="15" spans="1:12" x14ac:dyDescent="0.3">
      <c r="A15" s="524"/>
      <c r="B15" s="282" t="s">
        <v>157</v>
      </c>
      <c r="C15" s="345" t="s">
        <v>244</v>
      </c>
      <c r="D15" s="345" t="s">
        <v>244</v>
      </c>
      <c r="E15" s="345" t="s">
        <v>244</v>
      </c>
      <c r="F15" s="345" t="s">
        <v>244</v>
      </c>
      <c r="G15" s="345" t="s">
        <v>244</v>
      </c>
      <c r="H15" s="345" t="s">
        <v>244</v>
      </c>
      <c r="I15" s="345" t="s">
        <v>244</v>
      </c>
      <c r="J15" s="345" t="s">
        <v>244</v>
      </c>
      <c r="K15" s="345" t="s">
        <v>244</v>
      </c>
      <c r="L15" s="359" t="s">
        <v>244</v>
      </c>
    </row>
    <row r="16" spans="1:12" x14ac:dyDescent="0.3">
      <c r="A16" s="102"/>
      <c r="B16" s="283" t="s">
        <v>174</v>
      </c>
      <c r="C16" s="117"/>
      <c r="D16" s="117"/>
      <c r="E16" s="117"/>
      <c r="F16" s="117"/>
      <c r="G16" s="117"/>
      <c r="H16" s="117"/>
      <c r="I16" s="117"/>
      <c r="J16" s="117"/>
      <c r="K16" s="117"/>
      <c r="L16" s="284"/>
    </row>
    <row r="17" spans="1:12" x14ac:dyDescent="0.3">
      <c r="A17" s="525"/>
      <c r="B17" s="285" t="s">
        <v>155</v>
      </c>
      <c r="C17" s="402" t="s">
        <v>244</v>
      </c>
      <c r="D17" s="365">
        <v>48</v>
      </c>
      <c r="E17" s="402" t="s">
        <v>244</v>
      </c>
      <c r="F17" s="365">
        <v>368</v>
      </c>
      <c r="G17" s="402" t="s">
        <v>244</v>
      </c>
      <c r="H17" s="405">
        <v>416</v>
      </c>
      <c r="I17" s="408" t="s">
        <v>244</v>
      </c>
      <c r="J17" s="406" t="s">
        <v>307</v>
      </c>
      <c r="K17" s="406" t="s">
        <v>308</v>
      </c>
      <c r="L17" s="407" t="s">
        <v>244</v>
      </c>
    </row>
    <row r="18" spans="1:12" x14ac:dyDescent="0.3">
      <c r="A18" s="525"/>
      <c r="B18" s="281" t="s">
        <v>168</v>
      </c>
      <c r="C18" s="402" t="s">
        <v>244</v>
      </c>
      <c r="D18" s="402" t="s">
        <v>244</v>
      </c>
      <c r="E18" s="402" t="s">
        <v>244</v>
      </c>
      <c r="F18" s="402" t="s">
        <v>244</v>
      </c>
      <c r="G18" s="402" t="s">
        <v>244</v>
      </c>
      <c r="H18" s="402" t="s">
        <v>244</v>
      </c>
      <c r="I18" s="402" t="s">
        <v>244</v>
      </c>
      <c r="J18" s="402" t="s">
        <v>244</v>
      </c>
      <c r="K18" s="402" t="s">
        <v>244</v>
      </c>
      <c r="L18" s="359" t="s">
        <v>244</v>
      </c>
    </row>
    <row r="19" spans="1:12" x14ac:dyDescent="0.3">
      <c r="A19" s="525"/>
      <c r="B19" s="281" t="s">
        <v>156</v>
      </c>
      <c r="C19" s="402" t="s">
        <v>244</v>
      </c>
      <c r="D19" s="402" t="s">
        <v>244</v>
      </c>
      <c r="E19" s="402" t="s">
        <v>244</v>
      </c>
      <c r="F19" s="402" t="s">
        <v>244</v>
      </c>
      <c r="G19" s="402" t="s">
        <v>244</v>
      </c>
      <c r="H19" s="402" t="s">
        <v>244</v>
      </c>
      <c r="I19" s="402" t="s">
        <v>244</v>
      </c>
      <c r="J19" s="402" t="s">
        <v>244</v>
      </c>
      <c r="K19" s="402" t="s">
        <v>244</v>
      </c>
      <c r="L19" s="359" t="s">
        <v>244</v>
      </c>
    </row>
    <row r="20" spans="1:12" x14ac:dyDescent="0.3">
      <c r="A20" s="525"/>
      <c r="B20" s="281" t="s">
        <v>158</v>
      </c>
      <c r="C20" s="345" t="s">
        <v>244</v>
      </c>
      <c r="D20" s="345" t="s">
        <v>244</v>
      </c>
      <c r="E20" s="345" t="s">
        <v>244</v>
      </c>
      <c r="F20" s="345" t="s">
        <v>244</v>
      </c>
      <c r="G20" s="345" t="s">
        <v>244</v>
      </c>
      <c r="H20" s="345" t="s">
        <v>244</v>
      </c>
      <c r="I20" s="345" t="s">
        <v>244</v>
      </c>
      <c r="J20" s="345" t="s">
        <v>244</v>
      </c>
      <c r="K20" s="345" t="s">
        <v>244</v>
      </c>
      <c r="L20" s="359" t="s">
        <v>244</v>
      </c>
    </row>
    <row r="21" spans="1:12" x14ac:dyDescent="0.3">
      <c r="A21" s="525"/>
      <c r="B21" s="281" t="s">
        <v>157</v>
      </c>
      <c r="C21" s="345" t="s">
        <v>244</v>
      </c>
      <c r="D21" s="345" t="s">
        <v>244</v>
      </c>
      <c r="E21" s="345" t="s">
        <v>244</v>
      </c>
      <c r="F21" s="345" t="s">
        <v>244</v>
      </c>
      <c r="G21" s="345" t="s">
        <v>244</v>
      </c>
      <c r="H21" s="345" t="s">
        <v>244</v>
      </c>
      <c r="I21" s="345" t="s">
        <v>244</v>
      </c>
      <c r="J21" s="345" t="s">
        <v>244</v>
      </c>
      <c r="K21" s="345" t="s">
        <v>244</v>
      </c>
      <c r="L21" s="359" t="s">
        <v>244</v>
      </c>
    </row>
    <row r="22" spans="1:12" x14ac:dyDescent="0.3">
      <c r="B22" s="286" t="s">
        <v>175</v>
      </c>
      <c r="C22" s="119"/>
      <c r="D22" s="119"/>
      <c r="E22" s="119"/>
      <c r="F22" s="119"/>
      <c r="G22" s="119"/>
      <c r="H22" s="119"/>
      <c r="I22" s="119"/>
      <c r="J22" s="119"/>
      <c r="K22" s="119"/>
      <c r="L22" s="287"/>
    </row>
    <row r="23" spans="1:12" x14ac:dyDescent="0.3">
      <c r="B23" s="285" t="s">
        <v>155</v>
      </c>
      <c r="C23" s="218">
        <v>0</v>
      </c>
      <c r="D23" s="343">
        <v>0</v>
      </c>
      <c r="E23" s="343">
        <v>1327</v>
      </c>
      <c r="F23" s="343">
        <v>1691</v>
      </c>
      <c r="G23" s="343">
        <f>C23+E23</f>
        <v>1327</v>
      </c>
      <c r="H23" s="343">
        <f>D23+F23</f>
        <v>1691</v>
      </c>
      <c r="I23" s="402" t="s">
        <v>244</v>
      </c>
      <c r="J23" s="402" t="s">
        <v>244</v>
      </c>
      <c r="K23" s="402" t="s">
        <v>244</v>
      </c>
      <c r="L23" s="404" t="s">
        <v>244</v>
      </c>
    </row>
    <row r="24" spans="1:12" x14ac:dyDescent="0.3">
      <c r="B24" s="281" t="s">
        <v>168</v>
      </c>
      <c r="C24" s="218">
        <v>0</v>
      </c>
      <c r="D24" s="343">
        <v>0</v>
      </c>
      <c r="E24" s="344">
        <v>19</v>
      </c>
      <c r="F24" s="344">
        <v>56</v>
      </c>
      <c r="G24" s="343">
        <f t="shared" ref="G24:G27" si="0">C24+E24</f>
        <v>19</v>
      </c>
      <c r="H24" s="343">
        <f t="shared" ref="H24:H27" si="1">D24+F24</f>
        <v>56</v>
      </c>
      <c r="I24" s="402" t="s">
        <v>244</v>
      </c>
      <c r="J24" s="402" t="s">
        <v>244</v>
      </c>
      <c r="K24" s="402" t="s">
        <v>244</v>
      </c>
      <c r="L24" s="404" t="s">
        <v>244</v>
      </c>
    </row>
    <row r="25" spans="1:12" x14ac:dyDescent="0.3">
      <c r="B25" s="281" t="s">
        <v>156</v>
      </c>
      <c r="C25" s="218">
        <v>0</v>
      </c>
      <c r="D25" s="343">
        <v>0</v>
      </c>
      <c r="E25" s="344">
        <v>0</v>
      </c>
      <c r="F25" s="344">
        <v>0</v>
      </c>
      <c r="G25" s="343">
        <f t="shared" si="0"/>
        <v>0</v>
      </c>
      <c r="H25" s="343">
        <f t="shared" si="1"/>
        <v>0</v>
      </c>
      <c r="I25" s="402" t="s">
        <v>244</v>
      </c>
      <c r="J25" s="402" t="s">
        <v>244</v>
      </c>
      <c r="K25" s="402" t="s">
        <v>244</v>
      </c>
      <c r="L25" s="404" t="s">
        <v>244</v>
      </c>
    </row>
    <row r="26" spans="1:12" x14ac:dyDescent="0.3">
      <c r="B26" s="281" t="s">
        <v>158</v>
      </c>
      <c r="C26" s="218">
        <v>0</v>
      </c>
      <c r="D26" s="343">
        <v>0</v>
      </c>
      <c r="E26" s="344">
        <v>0</v>
      </c>
      <c r="F26" s="344">
        <v>0</v>
      </c>
      <c r="G26" s="343">
        <f t="shared" si="0"/>
        <v>0</v>
      </c>
      <c r="H26" s="343">
        <f t="shared" si="1"/>
        <v>0</v>
      </c>
      <c r="I26" s="402" t="s">
        <v>244</v>
      </c>
      <c r="J26" s="402" t="s">
        <v>244</v>
      </c>
      <c r="K26" s="402" t="s">
        <v>244</v>
      </c>
      <c r="L26" s="404" t="s">
        <v>244</v>
      </c>
    </row>
    <row r="27" spans="1:12" x14ac:dyDescent="0.3">
      <c r="B27" s="281" t="s">
        <v>157</v>
      </c>
      <c r="C27" s="218">
        <v>0</v>
      </c>
      <c r="D27" s="343">
        <v>0</v>
      </c>
      <c r="E27" s="344">
        <v>262</v>
      </c>
      <c r="F27" s="344">
        <v>311</v>
      </c>
      <c r="G27" s="343">
        <f t="shared" si="0"/>
        <v>262</v>
      </c>
      <c r="H27" s="343">
        <f t="shared" si="1"/>
        <v>311</v>
      </c>
      <c r="I27" s="402" t="s">
        <v>244</v>
      </c>
      <c r="J27" s="402" t="s">
        <v>244</v>
      </c>
      <c r="K27" s="402" t="s">
        <v>244</v>
      </c>
      <c r="L27" s="404" t="s">
        <v>244</v>
      </c>
    </row>
    <row r="28" spans="1:12" x14ac:dyDescent="0.3">
      <c r="B28" s="286" t="s">
        <v>176</v>
      </c>
      <c r="C28" s="119"/>
      <c r="D28" s="119"/>
      <c r="E28" s="119"/>
      <c r="F28" s="119"/>
      <c r="G28" s="119"/>
      <c r="H28" s="119"/>
      <c r="I28" s="119"/>
      <c r="J28" s="119"/>
      <c r="K28" s="119"/>
      <c r="L28" s="287"/>
    </row>
    <row r="29" spans="1:12" x14ac:dyDescent="0.3">
      <c r="B29" s="285" t="s">
        <v>155</v>
      </c>
      <c r="C29" s="397">
        <v>18</v>
      </c>
      <c r="D29" s="397">
        <v>13</v>
      </c>
      <c r="E29" s="397">
        <v>112</v>
      </c>
      <c r="F29" s="397">
        <v>116</v>
      </c>
      <c r="G29" s="397">
        <v>130</v>
      </c>
      <c r="H29" s="397">
        <v>129</v>
      </c>
      <c r="I29" s="402" t="s">
        <v>244</v>
      </c>
      <c r="J29" s="409">
        <v>1</v>
      </c>
      <c r="K29" s="213">
        <v>9</v>
      </c>
      <c r="L29" s="404" t="s">
        <v>244</v>
      </c>
    </row>
    <row r="30" spans="1:12" x14ac:dyDescent="0.3">
      <c r="B30" s="281" t="s">
        <v>168</v>
      </c>
      <c r="C30" s="397">
        <v>11</v>
      </c>
      <c r="D30" s="397">
        <v>17</v>
      </c>
      <c r="E30" s="397">
        <v>1</v>
      </c>
      <c r="F30" s="397">
        <v>9</v>
      </c>
      <c r="G30" s="397">
        <v>12</v>
      </c>
      <c r="H30" s="397">
        <v>26</v>
      </c>
      <c r="I30" s="402" t="s">
        <v>244</v>
      </c>
      <c r="J30" s="402" t="s">
        <v>244</v>
      </c>
      <c r="K30" s="402" t="s">
        <v>244</v>
      </c>
      <c r="L30" s="404" t="s">
        <v>244</v>
      </c>
    </row>
    <row r="31" spans="1:12" x14ac:dyDescent="0.3">
      <c r="B31" s="281" t="s">
        <v>156</v>
      </c>
      <c r="C31" s="397">
        <v>2</v>
      </c>
      <c r="D31" s="397">
        <v>2</v>
      </c>
      <c r="E31" s="397">
        <v>2</v>
      </c>
      <c r="F31" s="397">
        <v>2</v>
      </c>
      <c r="G31" s="397">
        <v>4</v>
      </c>
      <c r="H31" s="397">
        <v>4</v>
      </c>
      <c r="I31" s="402" t="s">
        <v>244</v>
      </c>
      <c r="J31" s="402" t="s">
        <v>244</v>
      </c>
      <c r="K31" s="402" t="s">
        <v>244</v>
      </c>
      <c r="L31" s="404" t="s">
        <v>244</v>
      </c>
    </row>
    <row r="32" spans="1:12" x14ac:dyDescent="0.3">
      <c r="B32" s="281" t="s">
        <v>158</v>
      </c>
      <c r="C32" s="397">
        <v>0</v>
      </c>
      <c r="D32" s="397">
        <v>0</v>
      </c>
      <c r="E32" s="402" t="s">
        <v>244</v>
      </c>
      <c r="F32" s="402" t="s">
        <v>244</v>
      </c>
      <c r="G32" s="397">
        <v>0</v>
      </c>
      <c r="H32" s="402" t="s">
        <v>244</v>
      </c>
      <c r="I32" s="402" t="s">
        <v>244</v>
      </c>
      <c r="J32" s="402" t="s">
        <v>244</v>
      </c>
      <c r="K32" s="402" t="s">
        <v>244</v>
      </c>
      <c r="L32" s="404" t="s">
        <v>244</v>
      </c>
    </row>
    <row r="33" spans="2:12" x14ac:dyDescent="0.3">
      <c r="B33" s="281" t="s">
        <v>157</v>
      </c>
      <c r="C33" s="397">
        <v>2</v>
      </c>
      <c r="D33" s="397">
        <v>2</v>
      </c>
      <c r="E33" s="397">
        <v>16</v>
      </c>
      <c r="F33" s="397">
        <v>14</v>
      </c>
      <c r="G33" s="397">
        <v>18</v>
      </c>
      <c r="H33" s="397">
        <v>16</v>
      </c>
      <c r="I33" s="402" t="s">
        <v>244</v>
      </c>
      <c r="J33" s="402" t="s">
        <v>244</v>
      </c>
      <c r="K33" s="213">
        <v>5</v>
      </c>
      <c r="L33" s="404" t="s">
        <v>244</v>
      </c>
    </row>
    <row r="34" spans="2:12" x14ac:dyDescent="0.3">
      <c r="B34" s="286" t="s">
        <v>177</v>
      </c>
      <c r="C34" s="119"/>
      <c r="D34" s="119"/>
      <c r="E34" s="119"/>
      <c r="F34" s="119"/>
      <c r="G34" s="119"/>
      <c r="H34" s="119"/>
      <c r="I34" s="119"/>
      <c r="J34" s="119"/>
      <c r="K34" s="119"/>
      <c r="L34" s="393"/>
    </row>
    <row r="35" spans="2:12" x14ac:dyDescent="0.3">
      <c r="B35" s="285" t="s">
        <v>155</v>
      </c>
      <c r="C35" s="410" t="s">
        <v>244</v>
      </c>
      <c r="D35" s="410" t="s">
        <v>244</v>
      </c>
      <c r="E35" s="410" t="s">
        <v>244</v>
      </c>
      <c r="F35" s="410" t="s">
        <v>244</v>
      </c>
      <c r="G35" s="410" t="s">
        <v>244</v>
      </c>
      <c r="H35" s="410" t="s">
        <v>244</v>
      </c>
      <c r="I35" s="410" t="s">
        <v>244</v>
      </c>
      <c r="J35" s="410" t="s">
        <v>244</v>
      </c>
      <c r="K35" s="410" t="s">
        <v>244</v>
      </c>
      <c r="L35" s="411" t="s">
        <v>244</v>
      </c>
    </row>
    <row r="36" spans="2:12" x14ac:dyDescent="0.3">
      <c r="B36" s="281" t="s">
        <v>168</v>
      </c>
      <c r="C36" s="410" t="s">
        <v>244</v>
      </c>
      <c r="D36" s="410" t="s">
        <v>244</v>
      </c>
      <c r="E36" s="397">
        <v>188</v>
      </c>
      <c r="F36" s="397">
        <v>203</v>
      </c>
      <c r="G36" s="410" t="s">
        <v>244</v>
      </c>
      <c r="H36" s="410" t="s">
        <v>244</v>
      </c>
      <c r="I36" s="410" t="s">
        <v>244</v>
      </c>
      <c r="J36" s="410" t="s">
        <v>244</v>
      </c>
      <c r="K36" s="410" t="s">
        <v>244</v>
      </c>
      <c r="L36" s="411" t="s">
        <v>244</v>
      </c>
    </row>
    <row r="37" spans="2:12" x14ac:dyDescent="0.3">
      <c r="B37" s="281" t="s">
        <v>156</v>
      </c>
      <c r="C37" s="410" t="s">
        <v>244</v>
      </c>
      <c r="D37" s="410" t="s">
        <v>244</v>
      </c>
      <c r="E37" s="410" t="s">
        <v>244</v>
      </c>
      <c r="F37" s="410" t="s">
        <v>244</v>
      </c>
      <c r="G37" s="410" t="s">
        <v>244</v>
      </c>
      <c r="H37" s="410" t="s">
        <v>244</v>
      </c>
      <c r="I37" s="410" t="s">
        <v>244</v>
      </c>
      <c r="J37" s="410" t="s">
        <v>244</v>
      </c>
      <c r="K37" s="410" t="s">
        <v>244</v>
      </c>
      <c r="L37" s="411" t="s">
        <v>244</v>
      </c>
    </row>
    <row r="38" spans="2:12" x14ac:dyDescent="0.3">
      <c r="B38" s="281" t="s">
        <v>158</v>
      </c>
      <c r="C38" s="410" t="s">
        <v>244</v>
      </c>
      <c r="D38" s="410" t="s">
        <v>244</v>
      </c>
      <c r="E38" s="410" t="s">
        <v>244</v>
      </c>
      <c r="F38" s="410" t="s">
        <v>244</v>
      </c>
      <c r="G38" s="410" t="s">
        <v>244</v>
      </c>
      <c r="H38" s="410" t="s">
        <v>244</v>
      </c>
      <c r="I38" s="410" t="s">
        <v>244</v>
      </c>
      <c r="J38" s="410" t="s">
        <v>244</v>
      </c>
      <c r="K38" s="410" t="s">
        <v>244</v>
      </c>
      <c r="L38" s="411" t="s">
        <v>244</v>
      </c>
    </row>
    <row r="39" spans="2:12" x14ac:dyDescent="0.3">
      <c r="B39" s="281" t="s">
        <v>157</v>
      </c>
      <c r="C39" s="410" t="s">
        <v>244</v>
      </c>
      <c r="D39" s="410" t="s">
        <v>244</v>
      </c>
      <c r="E39" s="410" t="s">
        <v>244</v>
      </c>
      <c r="F39" s="410" t="s">
        <v>244</v>
      </c>
      <c r="G39" s="410" t="s">
        <v>244</v>
      </c>
      <c r="H39" s="410" t="s">
        <v>244</v>
      </c>
      <c r="I39" s="410" t="s">
        <v>244</v>
      </c>
      <c r="J39" s="410" t="s">
        <v>244</v>
      </c>
      <c r="K39" s="410" t="s">
        <v>244</v>
      </c>
      <c r="L39" s="411" t="s">
        <v>244</v>
      </c>
    </row>
    <row r="40" spans="2:12" x14ac:dyDescent="0.3">
      <c r="B40" s="286" t="s">
        <v>178</v>
      </c>
      <c r="C40" s="119"/>
      <c r="D40" s="119"/>
      <c r="E40" s="119"/>
      <c r="F40" s="119"/>
      <c r="G40" s="119"/>
      <c r="H40" s="119"/>
      <c r="I40" s="119"/>
      <c r="J40" s="119"/>
      <c r="K40" s="119"/>
      <c r="L40" s="287"/>
    </row>
    <row r="41" spans="2:12" x14ac:dyDescent="0.3">
      <c r="B41" s="285" t="s">
        <v>155</v>
      </c>
      <c r="C41" s="405">
        <v>98</v>
      </c>
      <c r="D41" s="405">
        <v>68</v>
      </c>
      <c r="E41" s="405">
        <v>386</v>
      </c>
      <c r="F41" s="405">
        <v>249</v>
      </c>
      <c r="G41" s="405">
        <v>489</v>
      </c>
      <c r="H41" s="405">
        <v>317</v>
      </c>
      <c r="I41" s="405">
        <v>37</v>
      </c>
      <c r="J41" s="405">
        <v>23</v>
      </c>
      <c r="K41" s="405">
        <v>197</v>
      </c>
      <c r="L41" s="411" t="s">
        <v>244</v>
      </c>
    </row>
    <row r="42" spans="2:12" x14ac:dyDescent="0.3">
      <c r="B42" s="281" t="s">
        <v>168</v>
      </c>
      <c r="C42" s="382">
        <v>8</v>
      </c>
      <c r="D42" s="382">
        <v>2</v>
      </c>
      <c r="E42" s="412">
        <v>34</v>
      </c>
      <c r="F42" s="412">
        <v>35</v>
      </c>
      <c r="G42" s="412">
        <v>42</v>
      </c>
      <c r="H42" s="412">
        <v>37</v>
      </c>
      <c r="I42" s="382">
        <v>2</v>
      </c>
      <c r="J42" s="382">
        <v>1</v>
      </c>
      <c r="K42" s="382">
        <v>3</v>
      </c>
      <c r="L42" s="411" t="s">
        <v>244</v>
      </c>
    </row>
    <row r="43" spans="2:12" x14ac:dyDescent="0.3">
      <c r="B43" s="281" t="s">
        <v>156</v>
      </c>
      <c r="C43" s="382">
        <v>9</v>
      </c>
      <c r="D43" s="382">
        <v>11</v>
      </c>
      <c r="E43" s="382">
        <v>14</v>
      </c>
      <c r="F43" s="382">
        <v>14</v>
      </c>
      <c r="G43" s="382">
        <v>23</v>
      </c>
      <c r="H43" s="382">
        <v>25</v>
      </c>
      <c r="I43" s="382">
        <v>4</v>
      </c>
      <c r="J43" s="382">
        <v>2</v>
      </c>
      <c r="K43" s="382">
        <v>15</v>
      </c>
      <c r="L43" s="411" t="s">
        <v>244</v>
      </c>
    </row>
    <row r="44" spans="2:12" x14ac:dyDescent="0.3">
      <c r="B44" s="281" t="s">
        <v>158</v>
      </c>
      <c r="C44" s="410" t="s">
        <v>244</v>
      </c>
      <c r="D44" s="410" t="s">
        <v>244</v>
      </c>
      <c r="E44" s="410" t="s">
        <v>244</v>
      </c>
      <c r="F44" s="410" t="s">
        <v>244</v>
      </c>
      <c r="G44" s="410" t="s">
        <v>244</v>
      </c>
      <c r="H44" s="410" t="s">
        <v>244</v>
      </c>
      <c r="I44" s="410" t="s">
        <v>244</v>
      </c>
      <c r="J44" s="410" t="s">
        <v>244</v>
      </c>
      <c r="K44" s="410" t="s">
        <v>244</v>
      </c>
      <c r="L44" s="411" t="s">
        <v>244</v>
      </c>
    </row>
    <row r="45" spans="2:12" x14ac:dyDescent="0.3">
      <c r="B45" s="288" t="s">
        <v>157</v>
      </c>
      <c r="C45" s="413" t="s">
        <v>244</v>
      </c>
      <c r="D45" s="413" t="s">
        <v>244</v>
      </c>
      <c r="E45" s="413" t="s">
        <v>244</v>
      </c>
      <c r="F45" s="413" t="s">
        <v>244</v>
      </c>
      <c r="G45" s="413" t="s">
        <v>244</v>
      </c>
      <c r="H45" s="413" t="s">
        <v>244</v>
      </c>
      <c r="I45" s="413" t="s">
        <v>244</v>
      </c>
      <c r="J45" s="413" t="s">
        <v>244</v>
      </c>
      <c r="K45" s="413" t="s">
        <v>244</v>
      </c>
      <c r="L45" s="414" t="s">
        <v>244</v>
      </c>
    </row>
    <row r="47" spans="2:12" ht="15.75" customHeight="1" x14ac:dyDescent="0.3">
      <c r="B47" s="486" t="s">
        <v>228</v>
      </c>
      <c r="C47" s="486"/>
      <c r="D47" s="486"/>
      <c r="E47" s="486"/>
      <c r="F47" s="486"/>
      <c r="G47" s="486"/>
      <c r="H47" s="486"/>
      <c r="I47" s="486"/>
      <c r="J47" s="486"/>
      <c r="K47" s="486"/>
      <c r="L47" s="486"/>
    </row>
    <row r="48" spans="2:12" ht="9.75" customHeight="1" x14ac:dyDescent="0.3"/>
    <row r="49" spans="2:12" ht="13.5" customHeight="1" x14ac:dyDescent="0.3">
      <c r="B49" s="538" t="s">
        <v>316</v>
      </c>
      <c r="C49" s="538"/>
      <c r="D49" s="538"/>
      <c r="E49" s="538"/>
      <c r="F49" s="538"/>
      <c r="G49" s="538"/>
      <c r="H49" s="538"/>
      <c r="I49" s="538"/>
      <c r="J49" s="538"/>
      <c r="K49" s="538"/>
      <c r="L49" s="538"/>
    </row>
    <row r="50" spans="2:12" ht="12.75" customHeight="1" x14ac:dyDescent="0.3">
      <c r="B50" s="538"/>
      <c r="C50" s="538"/>
      <c r="D50" s="538"/>
      <c r="E50" s="538"/>
      <c r="F50" s="538"/>
      <c r="G50" s="538"/>
      <c r="H50" s="538"/>
      <c r="I50" s="538"/>
      <c r="J50" s="538"/>
      <c r="K50" s="538"/>
      <c r="L50" s="538"/>
    </row>
    <row r="51" spans="2:12" ht="12.75" customHeight="1" x14ac:dyDescent="0.3">
      <c r="B51" s="538"/>
      <c r="C51" s="538"/>
      <c r="D51" s="538"/>
      <c r="E51" s="538"/>
      <c r="F51" s="538"/>
      <c r="G51" s="538"/>
      <c r="H51" s="538"/>
      <c r="I51" s="538"/>
      <c r="J51" s="538"/>
      <c r="K51" s="538"/>
      <c r="L51" s="538"/>
    </row>
    <row r="52" spans="2:12" ht="14.25" customHeight="1" x14ac:dyDescent="0.3">
      <c r="B52" s="538"/>
      <c r="C52" s="538"/>
      <c r="D52" s="538"/>
      <c r="E52" s="538"/>
      <c r="F52" s="538"/>
      <c r="G52" s="538"/>
      <c r="H52" s="538"/>
      <c r="I52" s="538"/>
      <c r="J52" s="538"/>
      <c r="K52" s="538"/>
      <c r="L52" s="538"/>
    </row>
    <row r="53" spans="2:12" ht="12.75" customHeight="1" x14ac:dyDescent="0.3">
      <c r="B53" s="538"/>
      <c r="C53" s="538"/>
      <c r="D53" s="538"/>
      <c r="E53" s="538"/>
      <c r="F53" s="538"/>
      <c r="G53" s="538"/>
      <c r="H53" s="538"/>
      <c r="I53" s="538"/>
      <c r="J53" s="538"/>
      <c r="K53" s="538"/>
      <c r="L53" s="538"/>
    </row>
    <row r="54" spans="2:12" ht="14.25" customHeight="1" x14ac:dyDescent="0.3">
      <c r="B54" s="538"/>
      <c r="C54" s="538"/>
      <c r="D54" s="538"/>
      <c r="E54" s="538"/>
      <c r="F54" s="538"/>
      <c r="G54" s="538"/>
      <c r="H54" s="538"/>
      <c r="I54" s="538"/>
      <c r="J54" s="538"/>
      <c r="K54" s="538"/>
      <c r="L54" s="538"/>
    </row>
    <row r="55" spans="2:12" ht="28.95" customHeight="1" x14ac:dyDescent="0.3">
      <c r="B55" s="538"/>
      <c r="C55" s="538"/>
      <c r="D55" s="538"/>
      <c r="E55" s="538"/>
      <c r="F55" s="538"/>
      <c r="G55" s="538"/>
      <c r="H55" s="538"/>
      <c r="I55" s="538"/>
      <c r="J55" s="538"/>
      <c r="K55" s="538"/>
      <c r="L55" s="538"/>
    </row>
    <row r="56" spans="2:12" ht="9.75" customHeight="1" x14ac:dyDescent="0.3"/>
    <row r="57" spans="2:12" ht="13.5" customHeight="1" x14ac:dyDescent="0.3">
      <c r="B57" s="538" t="s">
        <v>295</v>
      </c>
      <c r="C57" s="538"/>
      <c r="D57" s="538"/>
      <c r="E57" s="538"/>
      <c r="F57" s="538"/>
      <c r="G57" s="538"/>
      <c r="H57" s="538"/>
      <c r="I57" s="538"/>
      <c r="J57" s="538"/>
      <c r="K57" s="538"/>
      <c r="L57" s="538"/>
    </row>
    <row r="58" spans="2:12" ht="12.75" customHeight="1" x14ac:dyDescent="0.3">
      <c r="B58" s="538"/>
      <c r="C58" s="538"/>
      <c r="D58" s="538"/>
      <c r="E58" s="538"/>
      <c r="F58" s="538"/>
      <c r="G58" s="538"/>
      <c r="H58" s="538"/>
      <c r="I58" s="538"/>
      <c r="J58" s="538"/>
      <c r="K58" s="538"/>
      <c r="L58" s="538"/>
    </row>
    <row r="59" spans="2:12" ht="12.75" customHeight="1" x14ac:dyDescent="0.3">
      <c r="B59" s="538"/>
      <c r="C59" s="538"/>
      <c r="D59" s="538"/>
      <c r="E59" s="538"/>
      <c r="F59" s="538"/>
      <c r="G59" s="538"/>
      <c r="H59" s="538"/>
      <c r="I59" s="538"/>
      <c r="J59" s="538"/>
      <c r="K59" s="538"/>
      <c r="L59" s="538"/>
    </row>
    <row r="60" spans="2:12" ht="14.25" customHeight="1" x14ac:dyDescent="0.3">
      <c r="B60" s="538"/>
      <c r="C60" s="538"/>
      <c r="D60" s="538"/>
      <c r="E60" s="538"/>
      <c r="F60" s="538"/>
      <c r="G60" s="538"/>
      <c r="H60" s="538"/>
      <c r="I60" s="538"/>
      <c r="J60" s="538"/>
      <c r="K60" s="538"/>
      <c r="L60" s="538"/>
    </row>
    <row r="61" spans="2:12" ht="21" customHeight="1" x14ac:dyDescent="0.3">
      <c r="B61" s="538"/>
      <c r="C61" s="538"/>
      <c r="D61" s="538"/>
      <c r="E61" s="538"/>
      <c r="F61" s="538"/>
      <c r="G61" s="538"/>
      <c r="H61" s="538"/>
      <c r="I61" s="538"/>
      <c r="J61" s="538"/>
      <c r="K61" s="538"/>
      <c r="L61" s="538"/>
    </row>
    <row r="62" spans="2:12" ht="9.75" customHeight="1" x14ac:dyDescent="0.3"/>
    <row r="63" spans="2:12" ht="14.4" customHeight="1" x14ac:dyDescent="0.3">
      <c r="B63" s="526" t="s">
        <v>255</v>
      </c>
      <c r="C63" s="527"/>
      <c r="D63" s="527"/>
      <c r="E63" s="527"/>
      <c r="F63" s="527"/>
      <c r="G63" s="527"/>
      <c r="H63" s="527"/>
      <c r="I63" s="527"/>
      <c r="J63" s="527"/>
      <c r="K63" s="527"/>
      <c r="L63" s="528"/>
    </row>
    <row r="64" spans="2:12" ht="16.5" customHeight="1" x14ac:dyDescent="0.3">
      <c r="B64" s="532"/>
      <c r="C64" s="533"/>
      <c r="D64" s="533"/>
      <c r="E64" s="533"/>
      <c r="F64" s="533"/>
      <c r="G64" s="533"/>
      <c r="H64" s="533"/>
      <c r="I64" s="533"/>
      <c r="J64" s="533"/>
      <c r="K64" s="533"/>
      <c r="L64" s="534"/>
    </row>
    <row r="65" spans="2:12" s="1" customFormat="1" ht="12" customHeight="1" x14ac:dyDescent="0.3"/>
    <row r="66" spans="2:12" ht="14.4" customHeight="1" x14ac:dyDescent="0.3">
      <c r="B66" s="526" t="s">
        <v>231</v>
      </c>
      <c r="C66" s="527"/>
      <c r="D66" s="527"/>
      <c r="E66" s="527"/>
      <c r="F66" s="527"/>
      <c r="G66" s="527"/>
      <c r="H66" s="527"/>
      <c r="I66" s="527"/>
      <c r="J66" s="527"/>
      <c r="K66" s="527"/>
      <c r="L66" s="528"/>
    </row>
    <row r="67" spans="2:12" x14ac:dyDescent="0.3">
      <c r="B67" s="529"/>
      <c r="C67" s="530"/>
      <c r="D67" s="530"/>
      <c r="E67" s="530"/>
      <c r="F67" s="530"/>
      <c r="G67" s="530"/>
      <c r="H67" s="530"/>
      <c r="I67" s="530"/>
      <c r="J67" s="530"/>
      <c r="K67" s="530"/>
      <c r="L67" s="531"/>
    </row>
    <row r="68" spans="2:12" ht="25.5" customHeight="1" x14ac:dyDescent="0.3">
      <c r="B68" s="532"/>
      <c r="C68" s="533"/>
      <c r="D68" s="533"/>
      <c r="E68" s="533"/>
      <c r="F68" s="533"/>
      <c r="G68" s="533"/>
      <c r="H68" s="533"/>
      <c r="I68" s="533"/>
      <c r="J68" s="533"/>
      <c r="K68" s="533"/>
      <c r="L68" s="534"/>
    </row>
    <row r="69" spans="2:12" ht="9.75" customHeight="1" x14ac:dyDescent="0.3"/>
  </sheetData>
  <mergeCells count="19">
    <mergeCell ref="A11:A15"/>
    <mergeCell ref="A17:A21"/>
    <mergeCell ref="B66:L68"/>
    <mergeCell ref="C8:D8"/>
    <mergeCell ref="E8:F8"/>
    <mergeCell ref="G8:H8"/>
    <mergeCell ref="B57:L61"/>
    <mergeCell ref="B49:L55"/>
    <mergeCell ref="I8:J8"/>
    <mergeCell ref="B47:L47"/>
    <mergeCell ref="B63:L64"/>
    <mergeCell ref="B2:C3"/>
    <mergeCell ref="D2:L3"/>
    <mergeCell ref="B4:L4"/>
    <mergeCell ref="C7:D7"/>
    <mergeCell ref="E7:F7"/>
    <mergeCell ref="G7:H7"/>
    <mergeCell ref="I7:J7"/>
    <mergeCell ref="C5: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AA4A-84E2-4F5D-9CE6-B3A3AED842AE}">
  <dimension ref="B2:L51"/>
  <sheetViews>
    <sheetView showGridLines="0" topLeftCell="A24" zoomScale="90" zoomScaleNormal="90" workbookViewId="0">
      <selection activeCell="E50" sqref="E50"/>
    </sheetView>
  </sheetViews>
  <sheetFormatPr defaultColWidth="9.109375" defaultRowHeight="14.4" x14ac:dyDescent="0.3"/>
  <cols>
    <col min="1" max="1" width="4.109375" style="1" customWidth="1"/>
    <col min="2" max="2" width="11.6640625" style="1" customWidth="1"/>
    <col min="3" max="3" width="19.109375" style="1" customWidth="1"/>
    <col min="4" max="4" width="16.5546875" style="1" customWidth="1"/>
    <col min="5" max="5" width="21.6640625" style="1" customWidth="1"/>
    <col min="6" max="6" width="90.33203125" style="1" customWidth="1"/>
    <col min="7" max="7" width="20.5546875" style="1" customWidth="1"/>
    <col min="8" max="8" width="22.44140625" style="1" customWidth="1"/>
    <col min="9" max="16384" width="9.109375" style="1"/>
  </cols>
  <sheetData>
    <row r="2" spans="2:12" ht="49.5" customHeight="1" x14ac:dyDescent="0.3">
      <c r="B2" s="566" t="s">
        <v>4</v>
      </c>
      <c r="C2" s="566"/>
      <c r="D2" s="518" t="s">
        <v>40</v>
      </c>
      <c r="E2" s="518"/>
      <c r="F2" s="518"/>
      <c r="G2" s="25"/>
    </row>
    <row r="3" spans="2:12" ht="49.5" customHeight="1" x14ac:dyDescent="0.3">
      <c r="B3" s="566"/>
      <c r="C3" s="566"/>
      <c r="D3" s="518"/>
      <c r="E3" s="518"/>
      <c r="F3" s="518"/>
      <c r="G3" s="25"/>
    </row>
    <row r="4" spans="2:12" ht="69.75" customHeight="1" x14ac:dyDescent="0.3">
      <c r="B4" s="566"/>
      <c r="C4" s="566"/>
      <c r="D4" s="518"/>
      <c r="E4" s="518"/>
      <c r="F4" s="518"/>
      <c r="G4" s="25"/>
    </row>
    <row r="5" spans="2:12" customFormat="1" ht="120.6" customHeight="1" x14ac:dyDescent="0.3">
      <c r="B5" s="509" t="s">
        <v>162</v>
      </c>
      <c r="C5" s="510"/>
      <c r="D5" s="510"/>
      <c r="E5" s="510"/>
      <c r="F5" s="510"/>
      <c r="G5" s="90"/>
      <c r="H5" s="89"/>
      <c r="I5" s="89"/>
      <c r="J5" s="89"/>
      <c r="K5" s="89"/>
      <c r="L5" s="89"/>
    </row>
    <row r="6" spans="2:12" ht="36.75" customHeight="1" x14ac:dyDescent="0.3">
      <c r="B6" s="567" t="s">
        <v>21</v>
      </c>
      <c r="C6" s="567"/>
      <c r="D6" s="563" t="s">
        <v>169</v>
      </c>
      <c r="E6" s="564"/>
      <c r="F6" s="565"/>
      <c r="G6" s="19"/>
      <c r="H6" s="19"/>
      <c r="I6" s="4"/>
    </row>
    <row r="7" spans="2:12" x14ac:dyDescent="0.3">
      <c r="C7" s="8"/>
      <c r="D7" s="17"/>
      <c r="E7" s="17"/>
      <c r="F7" s="8"/>
      <c r="G7" s="8"/>
      <c r="H7" s="8"/>
    </row>
    <row r="8" spans="2:12" ht="22.2" customHeight="1" x14ac:dyDescent="0.3">
      <c r="C8" s="8"/>
      <c r="D8" s="94" t="s">
        <v>22</v>
      </c>
      <c r="E8" s="106" t="s">
        <v>23</v>
      </c>
      <c r="F8" s="94" t="s">
        <v>172</v>
      </c>
      <c r="G8" s="23"/>
      <c r="H8" s="23"/>
    </row>
    <row r="9" spans="2:12" x14ac:dyDescent="0.3">
      <c r="B9" s="121" t="s">
        <v>189</v>
      </c>
      <c r="C9" s="122"/>
      <c r="D9" s="123"/>
      <c r="E9" s="124"/>
      <c r="F9" s="125"/>
      <c r="G9" s="23"/>
      <c r="H9" s="23"/>
    </row>
    <row r="10" spans="2:12" x14ac:dyDescent="0.3">
      <c r="B10" s="544" t="s">
        <v>39</v>
      </c>
      <c r="C10" s="544"/>
      <c r="D10" s="344">
        <f>D16+D21+D27+D32+D38+D44</f>
        <v>3549</v>
      </c>
      <c r="E10" s="344">
        <f>E16+E21+E27+E32+E38+E44</f>
        <v>181</v>
      </c>
      <c r="F10" s="540"/>
      <c r="G10" s="17"/>
      <c r="H10" s="8"/>
    </row>
    <row r="11" spans="2:12" ht="15" customHeight="1" x14ac:dyDescent="0.3">
      <c r="B11" s="556" t="s">
        <v>45</v>
      </c>
      <c r="C11" s="361" t="s">
        <v>180</v>
      </c>
      <c r="D11" s="344">
        <f t="shared" ref="D11:E11" si="0">D17+D22+D28+D33+D39+D45</f>
        <v>4807</v>
      </c>
      <c r="E11" s="344">
        <f t="shared" si="0"/>
        <v>139</v>
      </c>
      <c r="F11" s="541"/>
      <c r="G11" s="8"/>
      <c r="H11" s="8"/>
    </row>
    <row r="12" spans="2:12" x14ac:dyDescent="0.3">
      <c r="B12" s="556"/>
      <c r="C12" s="362" t="s">
        <v>181</v>
      </c>
      <c r="D12" s="344" t="e">
        <f t="shared" ref="D12:E12" si="1">D18+D23+D29+D34+D40+D46</f>
        <v>#VALUE!</v>
      </c>
      <c r="E12" s="344">
        <f t="shared" si="1"/>
        <v>6835</v>
      </c>
      <c r="F12" s="541"/>
      <c r="G12" s="8"/>
      <c r="H12" s="24"/>
    </row>
    <row r="13" spans="2:12" x14ac:dyDescent="0.3">
      <c r="B13" s="556"/>
      <c r="C13" s="362" t="s">
        <v>182</v>
      </c>
      <c r="D13" s="344">
        <f>D19+D24+D30+D35+D41+D47</f>
        <v>141257</v>
      </c>
      <c r="E13" s="344">
        <f>E19+E24+E30+E35+E41+E47</f>
        <v>0</v>
      </c>
      <c r="F13" s="541"/>
      <c r="G13" s="8"/>
      <c r="H13" s="8"/>
    </row>
    <row r="14" spans="2:12" x14ac:dyDescent="0.3">
      <c r="B14" s="556"/>
      <c r="C14" s="92" t="s">
        <v>223</v>
      </c>
      <c r="D14" s="344">
        <f>D20+D25+D31+D37+D42+D48</f>
        <v>95</v>
      </c>
      <c r="E14" s="344">
        <f>E20+E25+E31+E37+E42+E48</f>
        <v>9</v>
      </c>
      <c r="F14" s="542"/>
      <c r="G14" s="8"/>
      <c r="H14" s="8"/>
    </row>
    <row r="15" spans="2:12" x14ac:dyDescent="0.3">
      <c r="B15" s="121" t="s">
        <v>173</v>
      </c>
      <c r="C15" s="126"/>
      <c r="D15" s="126"/>
      <c r="E15" s="126"/>
      <c r="F15" s="347"/>
    </row>
    <row r="16" spans="2:12" x14ac:dyDescent="0.3">
      <c r="B16" s="545" t="s">
        <v>39</v>
      </c>
      <c r="C16" s="546"/>
      <c r="D16" s="365">
        <v>1526</v>
      </c>
      <c r="E16" s="365">
        <v>105</v>
      </c>
      <c r="F16" s="547" t="s">
        <v>297</v>
      </c>
      <c r="G16" s="17"/>
      <c r="H16" s="8"/>
    </row>
    <row r="17" spans="2:8" ht="15" customHeight="1" x14ac:dyDescent="0.3">
      <c r="B17" s="543" t="s">
        <v>45</v>
      </c>
      <c r="C17" s="61" t="s">
        <v>37</v>
      </c>
      <c r="D17" s="344">
        <v>1761</v>
      </c>
      <c r="E17" s="344">
        <v>27</v>
      </c>
      <c r="F17" s="548"/>
      <c r="G17" s="8"/>
      <c r="H17" s="8"/>
    </row>
    <row r="18" spans="2:8" x14ac:dyDescent="0.3">
      <c r="B18" s="543"/>
      <c r="C18" s="92" t="s">
        <v>38</v>
      </c>
      <c r="D18" s="344">
        <v>65668</v>
      </c>
      <c r="E18" s="324">
        <v>2919</v>
      </c>
      <c r="F18" s="548"/>
      <c r="G18" s="8"/>
      <c r="H18" s="24"/>
    </row>
    <row r="19" spans="2:8" ht="19.5" customHeight="1" x14ac:dyDescent="0.3">
      <c r="B19" s="543"/>
      <c r="C19" s="92" t="s">
        <v>57</v>
      </c>
      <c r="D19" s="344">
        <v>13542</v>
      </c>
      <c r="E19" s="344">
        <v>0</v>
      </c>
      <c r="F19" s="549"/>
      <c r="G19" s="8"/>
      <c r="H19" s="8"/>
    </row>
    <row r="20" spans="2:8" x14ac:dyDescent="0.3">
      <c r="B20" s="121" t="s">
        <v>174</v>
      </c>
      <c r="C20" s="126"/>
      <c r="D20" s="126"/>
      <c r="E20" s="126"/>
      <c r="F20" s="127"/>
    </row>
    <row r="21" spans="2:8" x14ac:dyDescent="0.3">
      <c r="B21" s="545" t="s">
        <v>39</v>
      </c>
      <c r="C21" s="546"/>
      <c r="D21" s="53">
        <v>165</v>
      </c>
      <c r="E21" s="53">
        <v>5</v>
      </c>
      <c r="F21" s="550"/>
      <c r="G21" s="17"/>
      <c r="H21" s="8"/>
    </row>
    <row r="22" spans="2:8" ht="15" customHeight="1" x14ac:dyDescent="0.3">
      <c r="B22" s="553" t="s">
        <v>45</v>
      </c>
      <c r="C22" s="360" t="s">
        <v>37</v>
      </c>
      <c r="D22" s="53">
        <v>723</v>
      </c>
      <c r="E22" s="53">
        <v>31</v>
      </c>
      <c r="F22" s="551"/>
      <c r="G22" s="8"/>
      <c r="H22" s="8"/>
    </row>
    <row r="23" spans="2:8" x14ac:dyDescent="0.3">
      <c r="B23" s="554"/>
      <c r="C23" s="339" t="s">
        <v>38</v>
      </c>
      <c r="D23" s="344">
        <v>4137</v>
      </c>
      <c r="E23" s="53">
        <v>331</v>
      </c>
      <c r="F23" s="551"/>
      <c r="G23" s="8"/>
      <c r="H23" s="24"/>
    </row>
    <row r="24" spans="2:8" x14ac:dyDescent="0.3">
      <c r="B24" s="554"/>
      <c r="C24" s="339" t="s">
        <v>57</v>
      </c>
      <c r="D24" s="323">
        <v>50000</v>
      </c>
      <c r="E24" s="336">
        <v>0</v>
      </c>
      <c r="F24" s="552"/>
      <c r="G24" s="8"/>
      <c r="H24" s="8"/>
    </row>
    <row r="25" spans="2:8" x14ac:dyDescent="0.3">
      <c r="B25" s="555"/>
      <c r="C25" s="92" t="s">
        <v>223</v>
      </c>
      <c r="D25" s="64">
        <v>91</v>
      </c>
      <c r="E25" s="64">
        <v>0</v>
      </c>
      <c r="F25" s="337"/>
      <c r="G25" s="8"/>
      <c r="H25" s="8"/>
    </row>
    <row r="26" spans="2:8" x14ac:dyDescent="0.3">
      <c r="B26" s="121" t="s">
        <v>175</v>
      </c>
      <c r="C26" s="126"/>
      <c r="D26" s="126"/>
      <c r="E26" s="126"/>
      <c r="F26" s="127"/>
    </row>
    <row r="27" spans="2:8" x14ac:dyDescent="0.3">
      <c r="B27" s="545" t="s">
        <v>39</v>
      </c>
      <c r="C27" s="546"/>
      <c r="D27" s="323">
        <v>1608</v>
      </c>
      <c r="E27" s="323">
        <v>68</v>
      </c>
      <c r="F27" s="557"/>
      <c r="G27" s="17"/>
      <c r="H27" s="8"/>
    </row>
    <row r="28" spans="2:8" ht="15" customHeight="1" x14ac:dyDescent="0.3">
      <c r="B28" s="543" t="s">
        <v>45</v>
      </c>
      <c r="C28" s="61" t="s">
        <v>37</v>
      </c>
      <c r="D28" s="323">
        <v>1473</v>
      </c>
      <c r="E28" s="324">
        <v>52</v>
      </c>
      <c r="F28" s="558"/>
      <c r="G28" s="8"/>
      <c r="H28" s="8"/>
    </row>
    <row r="29" spans="2:8" x14ac:dyDescent="0.3">
      <c r="B29" s="543"/>
      <c r="C29" s="92" t="s">
        <v>38</v>
      </c>
      <c r="D29" s="323">
        <v>23941</v>
      </c>
      <c r="E29" s="324">
        <v>2113</v>
      </c>
      <c r="F29" s="558"/>
      <c r="G29" s="8"/>
      <c r="H29" s="24"/>
    </row>
    <row r="30" spans="2:8" x14ac:dyDescent="0.3">
      <c r="B30" s="543"/>
      <c r="C30" s="92" t="s">
        <v>57</v>
      </c>
      <c r="D30" s="323">
        <v>28115</v>
      </c>
      <c r="E30" s="324">
        <v>0</v>
      </c>
      <c r="F30" s="559"/>
      <c r="G30" s="8"/>
      <c r="H30" s="8"/>
    </row>
    <row r="31" spans="2:8" x14ac:dyDescent="0.3">
      <c r="B31" s="121" t="s">
        <v>176</v>
      </c>
      <c r="C31" s="126"/>
      <c r="D31" s="126"/>
      <c r="E31" s="126"/>
      <c r="F31" s="127"/>
    </row>
    <row r="32" spans="2:8" x14ac:dyDescent="0.3">
      <c r="B32" s="544" t="s">
        <v>39</v>
      </c>
      <c r="C32" s="544"/>
      <c r="D32" s="323">
        <v>65</v>
      </c>
      <c r="E32" s="402"/>
      <c r="F32" s="560"/>
      <c r="G32" s="17"/>
      <c r="H32" s="8"/>
    </row>
    <row r="33" spans="2:8" ht="15" customHeight="1" x14ac:dyDescent="0.3">
      <c r="B33" s="553" t="s">
        <v>45</v>
      </c>
      <c r="C33" s="61" t="s">
        <v>37</v>
      </c>
      <c r="D33" s="323">
        <v>188</v>
      </c>
      <c r="E33" s="323">
        <v>7</v>
      </c>
      <c r="F33" s="561"/>
      <c r="G33" s="8"/>
      <c r="H33" s="8"/>
    </row>
    <row r="34" spans="2:8" x14ac:dyDescent="0.3">
      <c r="B34" s="554"/>
      <c r="C34" s="92" t="s">
        <v>38</v>
      </c>
      <c r="D34" s="323">
        <v>8638</v>
      </c>
      <c r="E34" s="324">
        <v>993</v>
      </c>
      <c r="F34" s="561"/>
      <c r="G34" s="8"/>
      <c r="H34" s="24"/>
    </row>
    <row r="35" spans="2:8" x14ac:dyDescent="0.3">
      <c r="B35" s="554"/>
      <c r="C35" s="92" t="s">
        <v>57</v>
      </c>
      <c r="D35" s="323">
        <v>49600</v>
      </c>
      <c r="E35" s="323">
        <v>0</v>
      </c>
      <c r="F35" s="561"/>
      <c r="G35" s="8"/>
      <c r="H35" s="8"/>
    </row>
    <row r="36" spans="2:8" x14ac:dyDescent="0.3">
      <c r="B36" s="555"/>
      <c r="C36" s="92" t="s">
        <v>223</v>
      </c>
      <c r="D36" s="323">
        <v>39</v>
      </c>
      <c r="E36" s="402"/>
      <c r="F36" s="562"/>
      <c r="G36" s="8"/>
      <c r="H36" s="8"/>
    </row>
    <row r="37" spans="2:8" x14ac:dyDescent="0.3">
      <c r="B37" s="121" t="s">
        <v>177</v>
      </c>
      <c r="C37" s="126"/>
      <c r="D37" s="126"/>
      <c r="E37" s="126"/>
      <c r="F37" s="127"/>
    </row>
    <row r="38" spans="2:8" x14ac:dyDescent="0.3">
      <c r="B38" s="544" t="s">
        <v>39</v>
      </c>
      <c r="C38" s="544"/>
      <c r="D38" s="325">
        <v>185</v>
      </c>
      <c r="E38" s="325">
        <v>3</v>
      </c>
      <c r="F38" s="547" t="s">
        <v>271</v>
      </c>
      <c r="G38" s="17"/>
      <c r="H38" s="8"/>
    </row>
    <row r="39" spans="2:8" ht="15" customHeight="1" x14ac:dyDescent="0.3">
      <c r="B39" s="543" t="s">
        <v>45</v>
      </c>
      <c r="C39" s="61" t="s">
        <v>37</v>
      </c>
      <c r="D39" s="325">
        <v>148</v>
      </c>
      <c r="E39" s="325">
        <v>0</v>
      </c>
      <c r="F39" s="548"/>
      <c r="G39" s="8"/>
      <c r="H39" s="8"/>
    </row>
    <row r="40" spans="2:8" x14ac:dyDescent="0.3">
      <c r="B40" s="543"/>
      <c r="C40" s="92" t="s">
        <v>38</v>
      </c>
      <c r="D40" s="325">
        <v>5378</v>
      </c>
      <c r="E40" s="324">
        <v>4</v>
      </c>
      <c r="F40" s="548"/>
      <c r="G40" s="8"/>
      <c r="H40" s="24"/>
    </row>
    <row r="41" spans="2:8" x14ac:dyDescent="0.3">
      <c r="B41" s="543"/>
      <c r="C41" s="92" t="s">
        <v>57</v>
      </c>
      <c r="D41" s="325">
        <v>0</v>
      </c>
      <c r="E41" s="324">
        <v>0</v>
      </c>
      <c r="F41" s="548"/>
      <c r="G41" s="8"/>
      <c r="H41" s="24"/>
    </row>
    <row r="42" spans="2:8" x14ac:dyDescent="0.3">
      <c r="B42" s="543"/>
      <c r="C42" s="92" t="s">
        <v>223</v>
      </c>
      <c r="D42" s="325">
        <v>4</v>
      </c>
      <c r="E42" s="325">
        <v>0</v>
      </c>
      <c r="F42" s="549"/>
      <c r="G42" s="8"/>
      <c r="H42" s="8"/>
    </row>
    <row r="43" spans="2:8" x14ac:dyDescent="0.3">
      <c r="B43" s="121" t="s">
        <v>178</v>
      </c>
      <c r="C43" s="126"/>
      <c r="D43" s="126"/>
      <c r="E43" s="126"/>
      <c r="F43" s="127"/>
    </row>
    <row r="44" spans="2:8" x14ac:dyDescent="0.3">
      <c r="B44" s="544" t="s">
        <v>39</v>
      </c>
      <c r="C44" s="544"/>
      <c r="D44" s="64"/>
      <c r="E44" s="214"/>
      <c r="F44" s="557" t="s">
        <v>270</v>
      </c>
      <c r="G44" s="17"/>
      <c r="H44" s="8"/>
    </row>
    <row r="45" spans="2:8" ht="15" customHeight="1" x14ac:dyDescent="0.3">
      <c r="B45" s="543" t="s">
        <v>45</v>
      </c>
      <c r="C45" s="61" t="s">
        <v>37</v>
      </c>
      <c r="D45" s="683">
        <v>514</v>
      </c>
      <c r="E45" s="289">
        <v>22</v>
      </c>
      <c r="F45" s="558"/>
      <c r="G45" s="8"/>
      <c r="H45" s="8"/>
    </row>
    <row r="46" spans="2:8" x14ac:dyDescent="0.3">
      <c r="B46" s="543"/>
      <c r="C46" s="92" t="s">
        <v>38</v>
      </c>
      <c r="D46" s="684" t="s">
        <v>341</v>
      </c>
      <c r="E46" s="290">
        <v>475</v>
      </c>
      <c r="F46" s="558"/>
      <c r="G46" s="8"/>
      <c r="H46" s="24"/>
    </row>
    <row r="47" spans="2:8" x14ac:dyDescent="0.3">
      <c r="B47" s="543"/>
      <c r="C47" s="92" t="s">
        <v>57</v>
      </c>
      <c r="D47" s="64">
        <v>0</v>
      </c>
      <c r="E47" s="290">
        <v>0</v>
      </c>
      <c r="F47" s="558"/>
      <c r="G47" s="8"/>
      <c r="H47" s="24"/>
    </row>
    <row r="48" spans="2:8" x14ac:dyDescent="0.3">
      <c r="B48" s="543"/>
      <c r="C48" s="92" t="s">
        <v>223</v>
      </c>
      <c r="D48" s="64">
        <v>0</v>
      </c>
      <c r="E48" s="308">
        <v>9</v>
      </c>
      <c r="F48" s="559"/>
      <c r="G48" s="8"/>
      <c r="H48" s="8"/>
    </row>
    <row r="49" spans="2:8" x14ac:dyDescent="0.3">
      <c r="D49" s="170"/>
      <c r="E49" s="170"/>
    </row>
    <row r="50" spans="2:8" ht="9.75" customHeight="1" x14ac:dyDescent="0.3">
      <c r="B50" s="421"/>
      <c r="C50" s="421"/>
      <c r="D50" s="421"/>
      <c r="E50" s="421"/>
      <c r="F50" s="421"/>
      <c r="G50" s="421"/>
      <c r="H50" s="421"/>
    </row>
    <row r="51" spans="2:8" ht="12" customHeight="1" x14ac:dyDescent="0.3"/>
  </sheetData>
  <mergeCells count="26">
    <mergeCell ref="D2:F4"/>
    <mergeCell ref="D6:F6"/>
    <mergeCell ref="B2:C4"/>
    <mergeCell ref="B6:C6"/>
    <mergeCell ref="B5:F5"/>
    <mergeCell ref="B45:B48"/>
    <mergeCell ref="F27:F30"/>
    <mergeCell ref="F38:F42"/>
    <mergeCell ref="F44:F48"/>
    <mergeCell ref="B27:C27"/>
    <mergeCell ref="B28:B30"/>
    <mergeCell ref="B32:C32"/>
    <mergeCell ref="B38:C38"/>
    <mergeCell ref="F32:F36"/>
    <mergeCell ref="B33:B36"/>
    <mergeCell ref="F10:F14"/>
    <mergeCell ref="B39:B42"/>
    <mergeCell ref="B44:C44"/>
    <mergeCell ref="B21:C21"/>
    <mergeCell ref="F16:F19"/>
    <mergeCell ref="F21:F24"/>
    <mergeCell ref="B16:C16"/>
    <mergeCell ref="B17:B19"/>
    <mergeCell ref="B10:C10"/>
    <mergeCell ref="B22:B25"/>
    <mergeCell ref="B11:B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B3594-8D08-4DC6-A677-A354F06B27A8}">
  <dimension ref="B2:K38"/>
  <sheetViews>
    <sheetView showGridLines="0" topLeftCell="A11" zoomScale="90" zoomScaleNormal="90" workbookViewId="0">
      <selection activeCell="G12" sqref="G12"/>
    </sheetView>
  </sheetViews>
  <sheetFormatPr defaultColWidth="9.109375" defaultRowHeight="14.4" x14ac:dyDescent="0.3"/>
  <cols>
    <col min="1" max="1" width="3.44140625" style="1" customWidth="1"/>
    <col min="2" max="2" width="17.6640625" style="1" customWidth="1"/>
    <col min="3" max="3" width="19.44140625" style="1" customWidth="1"/>
    <col min="4" max="4" width="19" style="1" customWidth="1"/>
    <col min="5" max="5" width="18.33203125" style="1" customWidth="1"/>
    <col min="6" max="6" width="21.88671875" style="1" customWidth="1"/>
    <col min="7" max="7" width="19" style="1" customWidth="1"/>
    <col min="8" max="8" width="21.6640625" style="1" customWidth="1"/>
    <col min="9" max="9" width="19.5546875" style="1" customWidth="1"/>
    <col min="10" max="11" width="20" style="1" customWidth="1"/>
    <col min="12" max="16384" width="9.109375" style="1"/>
  </cols>
  <sheetData>
    <row r="2" spans="2:11" ht="65.25" customHeight="1" x14ac:dyDescent="0.3">
      <c r="B2" s="516" t="s">
        <v>5</v>
      </c>
      <c r="C2" s="517"/>
      <c r="D2" s="436" t="s">
        <v>111</v>
      </c>
      <c r="E2" s="461"/>
      <c r="F2" s="461"/>
      <c r="G2" s="462"/>
      <c r="H2" s="15"/>
      <c r="I2" s="15"/>
    </row>
    <row r="3" spans="2:11" ht="39.75" customHeight="1" x14ac:dyDescent="0.3">
      <c r="B3" s="516"/>
      <c r="C3" s="517"/>
      <c r="D3" s="463"/>
      <c r="E3" s="569"/>
      <c r="F3" s="569"/>
      <c r="G3" s="464"/>
      <c r="H3" s="15"/>
      <c r="I3" s="15"/>
    </row>
    <row r="4" spans="2:11" ht="44.25" customHeight="1" x14ac:dyDescent="0.3">
      <c r="B4" s="516"/>
      <c r="C4" s="517"/>
      <c r="D4" s="463"/>
      <c r="E4" s="569"/>
      <c r="F4" s="569"/>
      <c r="G4" s="464"/>
      <c r="H4" s="15"/>
      <c r="I4" s="15"/>
    </row>
    <row r="5" spans="2:11" ht="113.4" customHeight="1" x14ac:dyDescent="0.3">
      <c r="B5" s="516"/>
      <c r="C5" s="517"/>
      <c r="D5" s="463"/>
      <c r="E5" s="569"/>
      <c r="F5" s="569"/>
      <c r="G5" s="464"/>
      <c r="H5" s="15"/>
      <c r="I5" s="15"/>
    </row>
    <row r="6" spans="2:11" ht="35.25" customHeight="1" x14ac:dyDescent="0.3">
      <c r="B6" s="509" t="s">
        <v>141</v>
      </c>
      <c r="C6" s="510"/>
      <c r="D6" s="510"/>
      <c r="E6" s="510"/>
      <c r="F6" s="510"/>
      <c r="G6" s="511"/>
      <c r="H6" s="15"/>
      <c r="I6" s="15"/>
    </row>
    <row r="7" spans="2:11" ht="195.6" customHeight="1" x14ac:dyDescent="0.3">
      <c r="B7" s="509" t="s">
        <v>163</v>
      </c>
      <c r="C7" s="510"/>
      <c r="D7" s="510"/>
      <c r="E7" s="510"/>
      <c r="F7" s="510"/>
      <c r="G7" s="511"/>
      <c r="H7" s="15"/>
      <c r="I7" s="15"/>
    </row>
    <row r="8" spans="2:11" ht="33.75" customHeight="1" x14ac:dyDescent="0.3">
      <c r="B8" s="571" t="s">
        <v>21</v>
      </c>
      <c r="C8" s="572"/>
      <c r="D8" s="570" t="s">
        <v>326</v>
      </c>
      <c r="E8" s="570"/>
      <c r="F8" s="570"/>
      <c r="G8" s="570"/>
      <c r="H8" s="28"/>
      <c r="I8" s="28"/>
      <c r="J8" s="28"/>
      <c r="K8" s="4"/>
    </row>
    <row r="9" spans="2:11" x14ac:dyDescent="0.3">
      <c r="B9" s="55"/>
      <c r="C9" s="57"/>
      <c r="D9" s="56"/>
      <c r="E9" s="56"/>
      <c r="F9" s="57"/>
      <c r="G9" s="57"/>
    </row>
    <row r="10" spans="2:11" ht="53.25" customHeight="1" x14ac:dyDescent="0.3">
      <c r="B10" s="573" t="s">
        <v>317</v>
      </c>
      <c r="C10" s="574"/>
      <c r="D10" s="390" t="s">
        <v>41</v>
      </c>
      <c r="E10" s="58" t="s">
        <v>42</v>
      </c>
      <c r="F10" s="40" t="s">
        <v>43</v>
      </c>
      <c r="G10" s="18" t="s">
        <v>44</v>
      </c>
      <c r="H10" s="23"/>
      <c r="I10" s="23"/>
      <c r="J10" s="23"/>
      <c r="K10" s="23"/>
    </row>
    <row r="11" spans="2:11" ht="17.25" customHeight="1" x14ac:dyDescent="0.3">
      <c r="B11" s="121" t="s">
        <v>173</v>
      </c>
      <c r="C11" s="176"/>
      <c r="D11" s="177"/>
      <c r="E11" s="178"/>
      <c r="F11" s="179"/>
      <c r="G11" s="180"/>
      <c r="H11" s="23"/>
      <c r="I11" s="23"/>
      <c r="J11" s="23"/>
      <c r="K11" s="23"/>
    </row>
    <row r="12" spans="2:11" x14ac:dyDescent="0.3">
      <c r="B12" s="568" t="s">
        <v>46</v>
      </c>
      <c r="C12" s="35" t="s">
        <v>37</v>
      </c>
      <c r="D12" s="41"/>
      <c r="E12" s="41"/>
      <c r="F12" s="41"/>
      <c r="G12" s="41"/>
    </row>
    <row r="13" spans="2:11" x14ac:dyDescent="0.3">
      <c r="B13" s="568"/>
      <c r="C13" s="30" t="s">
        <v>38</v>
      </c>
      <c r="D13" s="10"/>
      <c r="E13" s="10"/>
      <c r="F13" s="10"/>
      <c r="G13" s="10"/>
    </row>
    <row r="14" spans="2:11" x14ac:dyDescent="0.3">
      <c r="B14" s="568"/>
      <c r="C14" s="30" t="s">
        <v>57</v>
      </c>
      <c r="D14" s="10"/>
      <c r="E14" s="10"/>
      <c r="F14" s="10"/>
      <c r="G14" s="10"/>
    </row>
    <row r="15" spans="2:11" x14ac:dyDescent="0.3">
      <c r="B15" s="121" t="s">
        <v>174</v>
      </c>
      <c r="C15" s="176"/>
      <c r="D15" s="177"/>
      <c r="E15" s="178"/>
      <c r="F15" s="179"/>
      <c r="G15" s="180"/>
    </row>
    <row r="16" spans="2:11" x14ac:dyDescent="0.3">
      <c r="B16" s="568" t="s">
        <v>46</v>
      </c>
      <c r="C16" s="35" t="s">
        <v>37</v>
      </c>
      <c r="D16" s="41"/>
      <c r="E16" s="41"/>
      <c r="F16" s="41"/>
      <c r="G16" s="41"/>
    </row>
    <row r="17" spans="2:7" x14ac:dyDescent="0.3">
      <c r="B17" s="568"/>
      <c r="C17" s="30" t="s">
        <v>38</v>
      </c>
      <c r="D17" s="10"/>
      <c r="E17" s="10"/>
      <c r="F17" s="10"/>
      <c r="G17" s="10"/>
    </row>
    <row r="18" spans="2:7" x14ac:dyDescent="0.3">
      <c r="B18" s="568"/>
      <c r="C18" s="30" t="s">
        <v>57</v>
      </c>
      <c r="D18" s="10"/>
      <c r="E18" s="10"/>
      <c r="F18" s="10"/>
      <c r="G18" s="10"/>
    </row>
    <row r="19" spans="2:7" x14ac:dyDescent="0.3">
      <c r="B19" s="121" t="s">
        <v>175</v>
      </c>
      <c r="C19" s="176"/>
      <c r="D19" s="177"/>
      <c r="E19" s="178"/>
      <c r="F19" s="179"/>
      <c r="G19" s="180"/>
    </row>
    <row r="20" spans="2:7" x14ac:dyDescent="0.3">
      <c r="B20" s="568" t="s">
        <v>46</v>
      </c>
      <c r="C20" s="35" t="s">
        <v>37</v>
      </c>
      <c r="D20" s="41"/>
      <c r="E20" s="41"/>
      <c r="F20" s="41"/>
      <c r="G20" s="41"/>
    </row>
    <row r="21" spans="2:7" x14ac:dyDescent="0.3">
      <c r="B21" s="568"/>
      <c r="C21" s="30" t="s">
        <v>38</v>
      </c>
      <c r="D21" s="10"/>
      <c r="E21" s="10"/>
      <c r="F21" s="10"/>
      <c r="G21" s="10"/>
    </row>
    <row r="22" spans="2:7" x14ac:dyDescent="0.3">
      <c r="B22" s="568"/>
      <c r="C22" s="30" t="s">
        <v>57</v>
      </c>
      <c r="D22" s="10"/>
      <c r="E22" s="10"/>
      <c r="F22" s="10"/>
      <c r="G22" s="10"/>
    </row>
    <row r="23" spans="2:7" x14ac:dyDescent="0.3">
      <c r="B23" s="121" t="s">
        <v>176</v>
      </c>
      <c r="C23" s="176"/>
      <c r="D23" s="177"/>
      <c r="E23" s="178"/>
      <c r="F23" s="179"/>
      <c r="G23" s="180"/>
    </row>
    <row r="24" spans="2:7" x14ac:dyDescent="0.3">
      <c r="B24" s="568" t="s">
        <v>46</v>
      </c>
      <c r="C24" s="35" t="s">
        <v>37</v>
      </c>
      <c r="D24" s="41"/>
      <c r="E24" s="41"/>
      <c r="F24" s="41"/>
      <c r="G24" s="41"/>
    </row>
    <row r="25" spans="2:7" x14ac:dyDescent="0.3">
      <c r="B25" s="568"/>
      <c r="C25" s="30" t="s">
        <v>38</v>
      </c>
      <c r="D25" s="10"/>
      <c r="E25" s="10"/>
      <c r="F25" s="10"/>
      <c r="G25" s="10"/>
    </row>
    <row r="26" spans="2:7" x14ac:dyDescent="0.3">
      <c r="B26" s="568"/>
      <c r="C26" s="30" t="s">
        <v>57</v>
      </c>
      <c r="D26" s="10"/>
      <c r="E26" s="10"/>
      <c r="F26" s="10"/>
      <c r="G26" s="10"/>
    </row>
    <row r="27" spans="2:7" x14ac:dyDescent="0.3">
      <c r="B27" s="121" t="s">
        <v>177</v>
      </c>
      <c r="C27" s="176"/>
      <c r="D27" s="177"/>
      <c r="E27" s="178"/>
      <c r="F27" s="179"/>
      <c r="G27" s="180"/>
    </row>
    <row r="28" spans="2:7" x14ac:dyDescent="0.3">
      <c r="B28" s="568" t="s">
        <v>46</v>
      </c>
      <c r="C28" s="35" t="s">
        <v>37</v>
      </c>
      <c r="D28" s="41"/>
      <c r="E28" s="41"/>
      <c r="F28" s="41"/>
      <c r="G28" s="41"/>
    </row>
    <row r="29" spans="2:7" x14ac:dyDescent="0.3">
      <c r="B29" s="568"/>
      <c r="C29" s="30" t="s">
        <v>38</v>
      </c>
      <c r="D29" s="10"/>
      <c r="E29" s="10"/>
      <c r="F29" s="10"/>
      <c r="G29" s="10"/>
    </row>
    <row r="30" spans="2:7" x14ac:dyDescent="0.3">
      <c r="B30" s="568"/>
      <c r="C30" s="30" t="s">
        <v>57</v>
      </c>
      <c r="D30" s="10"/>
      <c r="E30" s="10"/>
      <c r="F30" s="10"/>
      <c r="G30" s="10"/>
    </row>
    <row r="31" spans="2:7" x14ac:dyDescent="0.3">
      <c r="B31" s="121" t="s">
        <v>178</v>
      </c>
      <c r="C31" s="176"/>
      <c r="D31" s="177"/>
      <c r="E31" s="178"/>
      <c r="F31" s="179"/>
      <c r="G31" s="180"/>
    </row>
    <row r="32" spans="2:7" x14ac:dyDescent="0.3">
      <c r="B32" s="568" t="s">
        <v>46</v>
      </c>
      <c r="C32" s="35" t="s">
        <v>37</v>
      </c>
      <c r="D32" s="41"/>
      <c r="E32" s="41"/>
      <c r="F32" s="41"/>
      <c r="G32" s="41"/>
    </row>
    <row r="33" spans="2:7" x14ac:dyDescent="0.3">
      <c r="B33" s="568"/>
      <c r="C33" s="30" t="s">
        <v>38</v>
      </c>
      <c r="D33" s="10"/>
      <c r="E33" s="10"/>
      <c r="F33" s="10"/>
      <c r="G33" s="10"/>
    </row>
    <row r="34" spans="2:7" x14ac:dyDescent="0.3">
      <c r="B34" s="568"/>
      <c r="C34" s="30" t="s">
        <v>57</v>
      </c>
      <c r="D34" s="10"/>
      <c r="E34" s="10"/>
      <c r="F34" s="10"/>
      <c r="G34" s="10"/>
    </row>
    <row r="35" spans="2:7" x14ac:dyDescent="0.3">
      <c r="B35" s="121" t="s">
        <v>189</v>
      </c>
      <c r="C35" s="176"/>
      <c r="D35" s="177"/>
      <c r="E35" s="178"/>
      <c r="F35" s="179"/>
      <c r="G35" s="180"/>
    </row>
    <row r="36" spans="2:7" x14ac:dyDescent="0.3">
      <c r="B36" s="568" t="s">
        <v>46</v>
      </c>
      <c r="C36" s="35" t="s">
        <v>37</v>
      </c>
      <c r="D36" s="41"/>
      <c r="E36" s="41"/>
      <c r="F36" s="41"/>
      <c r="G36" s="41"/>
    </row>
    <row r="37" spans="2:7" x14ac:dyDescent="0.3">
      <c r="B37" s="568"/>
      <c r="C37" s="30" t="s">
        <v>38</v>
      </c>
      <c r="D37" s="10"/>
      <c r="E37" s="10"/>
      <c r="F37" s="10"/>
      <c r="G37" s="10"/>
    </row>
    <row r="38" spans="2:7" x14ac:dyDescent="0.3">
      <c r="B38" s="568"/>
      <c r="C38" s="30" t="s">
        <v>57</v>
      </c>
      <c r="D38" s="10"/>
      <c r="E38" s="10"/>
      <c r="F38" s="10"/>
      <c r="G38" s="10"/>
    </row>
  </sheetData>
  <mergeCells count="14">
    <mergeCell ref="B32:B34"/>
    <mergeCell ref="B36:B38"/>
    <mergeCell ref="B12:B14"/>
    <mergeCell ref="D2:G5"/>
    <mergeCell ref="D8:G8"/>
    <mergeCell ref="B2:C5"/>
    <mergeCell ref="B6:G6"/>
    <mergeCell ref="B8:C8"/>
    <mergeCell ref="B7:G7"/>
    <mergeCell ref="B16:B18"/>
    <mergeCell ref="B20:B22"/>
    <mergeCell ref="B24:B26"/>
    <mergeCell ref="B28:B30"/>
    <mergeCell ref="B10:C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C0CD-9B30-44BF-AFE8-371BD2AEC08A}">
  <dimension ref="B2:H26"/>
  <sheetViews>
    <sheetView showGridLines="0" topLeftCell="A5" zoomScale="90" zoomScaleNormal="90" workbookViewId="0">
      <selection activeCell="C31" sqref="C31"/>
    </sheetView>
  </sheetViews>
  <sheetFormatPr defaultColWidth="9.109375" defaultRowHeight="14.4" x14ac:dyDescent="0.3"/>
  <cols>
    <col min="1" max="1" width="3.6640625" style="1" customWidth="1"/>
    <col min="2" max="2" width="19.44140625" style="1" customWidth="1"/>
    <col min="3" max="3" width="18" style="1" customWidth="1"/>
    <col min="4" max="4" width="13.6640625" style="1" customWidth="1"/>
    <col min="5" max="5" width="15.6640625" style="1" customWidth="1"/>
    <col min="6" max="6" width="15.5546875" style="1" customWidth="1"/>
    <col min="7" max="7" width="13.109375" style="1" customWidth="1"/>
    <col min="8" max="8" width="13.88671875" style="1" customWidth="1"/>
    <col min="9" max="16384" width="9.109375" style="1"/>
  </cols>
  <sheetData>
    <row r="2" spans="2:8" ht="41.7" customHeight="1" x14ac:dyDescent="0.3">
      <c r="B2" s="507" t="s">
        <v>6</v>
      </c>
      <c r="C2" s="584"/>
      <c r="D2" s="436" t="s">
        <v>102</v>
      </c>
      <c r="E2" s="461"/>
      <c r="F2" s="461"/>
      <c r="G2" s="461"/>
      <c r="H2" s="462"/>
    </row>
    <row r="3" spans="2:8" ht="106.2" customHeight="1" x14ac:dyDescent="0.3">
      <c r="B3" s="508"/>
      <c r="C3" s="585"/>
      <c r="D3" s="465"/>
      <c r="E3" s="466"/>
      <c r="F3" s="466"/>
      <c r="G3" s="466"/>
      <c r="H3" s="467"/>
    </row>
    <row r="4" spans="2:8" ht="177" customHeight="1" x14ac:dyDescent="0.3">
      <c r="B4" s="509" t="s">
        <v>164</v>
      </c>
      <c r="C4" s="510"/>
      <c r="D4" s="510"/>
      <c r="E4" s="510"/>
      <c r="F4" s="510"/>
      <c r="G4" s="510"/>
      <c r="H4" s="511"/>
    </row>
    <row r="5" spans="2:8" ht="33" customHeight="1" x14ac:dyDescent="0.3">
      <c r="B5" s="586" t="s">
        <v>21</v>
      </c>
      <c r="C5" s="587"/>
      <c r="D5" s="581" t="s">
        <v>98</v>
      </c>
      <c r="E5" s="582"/>
      <c r="F5" s="582"/>
      <c r="G5" s="582"/>
      <c r="H5" s="583"/>
    </row>
    <row r="6" spans="2:8" ht="19.350000000000001" customHeight="1" x14ac:dyDescent="0.3">
      <c r="B6" s="415"/>
      <c r="C6" s="5"/>
      <c r="D6" s="5"/>
      <c r="E6" s="5"/>
      <c r="F6" s="5"/>
    </row>
    <row r="7" spans="2:8" ht="15.75" customHeight="1" x14ac:dyDescent="0.3">
      <c r="B7" s="291" t="s">
        <v>210</v>
      </c>
      <c r="C7" s="292"/>
      <c r="D7" s="293" t="s">
        <v>173</v>
      </c>
      <c r="E7" s="293" t="s">
        <v>174</v>
      </c>
      <c r="F7" s="293" t="s">
        <v>176</v>
      </c>
      <c r="G7" s="293" t="s">
        <v>177</v>
      </c>
      <c r="H7" s="294" t="s">
        <v>178</v>
      </c>
    </row>
    <row r="8" spans="2:8" ht="24.75" customHeight="1" x14ac:dyDescent="0.3">
      <c r="B8" s="588" t="s">
        <v>113</v>
      </c>
      <c r="C8" s="589"/>
      <c r="D8" s="53">
        <v>473</v>
      </c>
      <c r="E8" s="53">
        <v>6</v>
      </c>
      <c r="F8" s="95" t="s">
        <v>244</v>
      </c>
      <c r="G8" s="175">
        <v>0</v>
      </c>
      <c r="H8" s="263">
        <v>1</v>
      </c>
    </row>
    <row r="9" spans="2:8" ht="30.6" customHeight="1" x14ac:dyDescent="0.3">
      <c r="B9" s="588" t="s">
        <v>112</v>
      </c>
      <c r="C9" s="589"/>
      <c r="D9" s="53">
        <v>194</v>
      </c>
      <c r="E9" s="213">
        <v>0</v>
      </c>
      <c r="F9" s="95" t="s">
        <v>244</v>
      </c>
      <c r="G9" s="175">
        <v>17</v>
      </c>
      <c r="H9" s="263">
        <v>5</v>
      </c>
    </row>
    <row r="10" spans="2:8" ht="42" customHeight="1" x14ac:dyDescent="0.3">
      <c r="B10" s="578" t="s">
        <v>142</v>
      </c>
      <c r="C10" s="579"/>
      <c r="D10" s="53">
        <v>147</v>
      </c>
      <c r="E10" s="95" t="s">
        <v>244</v>
      </c>
      <c r="F10" s="95" t="s">
        <v>244</v>
      </c>
      <c r="G10" s="175">
        <v>0</v>
      </c>
      <c r="H10" s="263">
        <v>6</v>
      </c>
    </row>
    <row r="11" spans="2:8" ht="55.5" customHeight="1" x14ac:dyDescent="0.3">
      <c r="B11" s="578" t="s">
        <v>149</v>
      </c>
      <c r="C11" s="590"/>
      <c r="D11" s="53">
        <v>0</v>
      </c>
      <c r="E11" s="213">
        <v>0</v>
      </c>
      <c r="F11" s="95" t="s">
        <v>244</v>
      </c>
      <c r="G11" s="175">
        <v>0</v>
      </c>
      <c r="H11" s="263">
        <v>0</v>
      </c>
    </row>
    <row r="12" spans="2:8" ht="55.5" customHeight="1" x14ac:dyDescent="0.3">
      <c r="B12" s="576" t="s">
        <v>150</v>
      </c>
      <c r="C12" s="577"/>
      <c r="D12" s="228">
        <v>0</v>
      </c>
      <c r="E12" s="229">
        <v>0</v>
      </c>
      <c r="F12" s="394" t="s">
        <v>244</v>
      </c>
      <c r="G12" s="295">
        <v>0</v>
      </c>
      <c r="H12" s="296">
        <v>0</v>
      </c>
    </row>
    <row r="14" spans="2:8" ht="17.25" customHeight="1" x14ac:dyDescent="0.3">
      <c r="B14" s="515" t="s">
        <v>228</v>
      </c>
      <c r="C14" s="515"/>
      <c r="D14" s="515"/>
      <c r="E14" s="515"/>
      <c r="F14" s="515"/>
      <c r="G14" s="515"/>
      <c r="H14" s="515"/>
    </row>
    <row r="15" spans="2:8" ht="9.75" customHeight="1" x14ac:dyDescent="0.3"/>
    <row r="16" spans="2:8" ht="14.4" customHeight="1" x14ac:dyDescent="0.3">
      <c r="B16" s="575" t="s">
        <v>272</v>
      </c>
      <c r="C16" s="575"/>
      <c r="D16" s="575"/>
      <c r="E16" s="575"/>
      <c r="F16" s="575"/>
      <c r="G16" s="575"/>
      <c r="H16" s="575"/>
    </row>
    <row r="17" spans="2:8" ht="9" customHeight="1" x14ac:dyDescent="0.3"/>
    <row r="18" spans="2:8" ht="13.5" customHeight="1" x14ac:dyDescent="0.3">
      <c r="B18" s="580" t="s">
        <v>279</v>
      </c>
      <c r="C18" s="499"/>
      <c r="D18" s="499"/>
      <c r="E18" s="499"/>
      <c r="F18" s="499"/>
      <c r="G18" s="499"/>
      <c r="H18" s="500"/>
    </row>
    <row r="19" spans="2:8" ht="12" customHeight="1" x14ac:dyDescent="0.3"/>
    <row r="20" spans="2:8" ht="14.4" customHeight="1" x14ac:dyDescent="0.3">
      <c r="B20" s="575" t="s">
        <v>232</v>
      </c>
      <c r="C20" s="575"/>
      <c r="D20" s="575"/>
      <c r="E20" s="575"/>
      <c r="F20" s="575"/>
      <c r="G20" s="575"/>
      <c r="H20" s="575"/>
    </row>
    <row r="21" spans="2:8" x14ac:dyDescent="0.3">
      <c r="B21" s="575"/>
      <c r="C21" s="575"/>
      <c r="D21" s="575"/>
      <c r="E21" s="575"/>
      <c r="F21" s="575"/>
      <c r="G21" s="575"/>
      <c r="H21" s="575"/>
    </row>
    <row r="22" spans="2:8" x14ac:dyDescent="0.3">
      <c r="B22" s="575"/>
      <c r="C22" s="575"/>
      <c r="D22" s="575"/>
      <c r="E22" s="575"/>
      <c r="F22" s="575"/>
      <c r="G22" s="575"/>
      <c r="H22" s="575"/>
    </row>
    <row r="23" spans="2:8" ht="10.5" customHeight="1" x14ac:dyDescent="0.3"/>
    <row r="24" spans="2:8" x14ac:dyDescent="0.3">
      <c r="B24" s="575" t="s">
        <v>318</v>
      </c>
      <c r="C24" s="575"/>
      <c r="D24" s="575"/>
      <c r="E24" s="575"/>
      <c r="F24" s="575"/>
      <c r="G24" s="575"/>
      <c r="H24" s="575"/>
    </row>
    <row r="25" spans="2:8" x14ac:dyDescent="0.3">
      <c r="B25" s="575"/>
      <c r="C25" s="575"/>
      <c r="D25" s="575"/>
      <c r="E25" s="575"/>
      <c r="F25" s="575"/>
      <c r="G25" s="575"/>
      <c r="H25" s="575"/>
    </row>
    <row r="26" spans="2:8" x14ac:dyDescent="0.3">
      <c r="B26" s="575"/>
      <c r="C26" s="575"/>
      <c r="D26" s="575"/>
      <c r="E26" s="575"/>
      <c r="F26" s="575"/>
      <c r="G26" s="575"/>
      <c r="H26" s="575"/>
    </row>
  </sheetData>
  <mergeCells count="15">
    <mergeCell ref="B9:C9"/>
    <mergeCell ref="B8:C8"/>
    <mergeCell ref="B11:C11"/>
    <mergeCell ref="B14:H14"/>
    <mergeCell ref="B16:H16"/>
    <mergeCell ref="D2:H3"/>
    <mergeCell ref="B4:H4"/>
    <mergeCell ref="D5:H5"/>
    <mergeCell ref="B2:C3"/>
    <mergeCell ref="B5:C5"/>
    <mergeCell ref="B24:H26"/>
    <mergeCell ref="B20:H22"/>
    <mergeCell ref="B12:C12"/>
    <mergeCell ref="B10:C10"/>
    <mergeCell ref="B18:H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10AB8-A638-49AB-9472-F49C15327E9C}">
  <dimension ref="B2:L32"/>
  <sheetViews>
    <sheetView showGridLines="0" zoomScale="90" zoomScaleNormal="90" workbookViewId="0">
      <selection activeCell="D32" sqref="D32"/>
    </sheetView>
  </sheetViews>
  <sheetFormatPr defaultColWidth="9.109375" defaultRowHeight="14.4" x14ac:dyDescent="0.3"/>
  <cols>
    <col min="1" max="1" width="3.44140625" style="1" customWidth="1"/>
    <col min="2" max="2" width="30" style="1" customWidth="1"/>
    <col min="3" max="3" width="10.5546875" style="1" customWidth="1"/>
    <col min="4" max="4" width="11.33203125" style="1" customWidth="1"/>
    <col min="5" max="5" width="10.109375" style="1" customWidth="1"/>
    <col min="6" max="6" width="11.109375" style="1" customWidth="1"/>
    <col min="7" max="7" width="11" style="1" customWidth="1"/>
    <col min="8" max="8" width="10.6640625" style="1" customWidth="1"/>
    <col min="9" max="9" width="41.5546875" style="1" customWidth="1"/>
    <col min="10" max="16384" width="9.109375" style="1"/>
  </cols>
  <sheetData>
    <row r="2" spans="2:12" ht="31.5" customHeight="1" x14ac:dyDescent="0.3">
      <c r="B2" s="566" t="s">
        <v>7</v>
      </c>
      <c r="C2" s="597" t="s">
        <v>99</v>
      </c>
      <c r="D2" s="597"/>
      <c r="E2" s="597"/>
      <c r="F2" s="597"/>
      <c r="G2" s="597"/>
      <c r="H2" s="597"/>
      <c r="I2" s="597"/>
    </row>
    <row r="3" spans="2:12" ht="31.2" customHeight="1" x14ac:dyDescent="0.3">
      <c r="B3" s="566"/>
      <c r="C3" s="597"/>
      <c r="D3" s="597"/>
      <c r="E3" s="597"/>
      <c r="F3" s="597"/>
      <c r="G3" s="597"/>
      <c r="H3" s="597"/>
      <c r="I3" s="597"/>
    </row>
    <row r="4" spans="2:12" ht="93.75" customHeight="1" x14ac:dyDescent="0.3">
      <c r="B4" s="598" t="s">
        <v>165</v>
      </c>
      <c r="C4" s="598"/>
      <c r="D4" s="598"/>
      <c r="E4" s="598"/>
      <c r="F4" s="598"/>
      <c r="G4" s="598"/>
      <c r="H4" s="598"/>
      <c r="I4" s="598"/>
    </row>
    <row r="5" spans="2:12" ht="33" customHeight="1" x14ac:dyDescent="0.3">
      <c r="B5" s="103" t="s">
        <v>21</v>
      </c>
      <c r="C5" s="570" t="s">
        <v>95</v>
      </c>
      <c r="D5" s="570"/>
      <c r="E5" s="570"/>
      <c r="F5" s="570"/>
      <c r="G5" s="570"/>
      <c r="H5" s="570"/>
      <c r="I5" s="570"/>
      <c r="J5" s="19"/>
      <c r="K5" s="19"/>
      <c r="L5" s="19"/>
    </row>
    <row r="6" spans="2:12" x14ac:dyDescent="0.3">
      <c r="B6" s="8"/>
      <c r="C6" s="8"/>
      <c r="D6" s="8"/>
      <c r="E6" s="8"/>
      <c r="F6" s="8"/>
    </row>
    <row r="7" spans="2:12" ht="19.95" customHeight="1" x14ac:dyDescent="0.3">
      <c r="B7" s="122"/>
      <c r="C7" s="181" t="s">
        <v>173</v>
      </c>
      <c r="D7" s="181" t="s">
        <v>174</v>
      </c>
      <c r="E7" s="181" t="s">
        <v>175</v>
      </c>
      <c r="F7" s="181" t="s">
        <v>176</v>
      </c>
      <c r="G7" s="181" t="s">
        <v>177</v>
      </c>
      <c r="H7" s="174" t="s">
        <v>178</v>
      </c>
      <c r="I7" s="183" t="s">
        <v>224</v>
      </c>
    </row>
    <row r="8" spans="2:12" ht="80.25" customHeight="1" x14ac:dyDescent="0.3">
      <c r="B8" s="107" t="s">
        <v>77</v>
      </c>
      <c r="C8" s="184" t="s">
        <v>194</v>
      </c>
      <c r="D8" s="184" t="s">
        <v>194</v>
      </c>
      <c r="E8" s="326" t="s">
        <v>211</v>
      </c>
      <c r="F8" s="184" t="s">
        <v>194</v>
      </c>
      <c r="G8" s="184" t="s">
        <v>194</v>
      </c>
      <c r="H8" s="184" t="s">
        <v>194</v>
      </c>
      <c r="I8" s="328" t="s">
        <v>256</v>
      </c>
    </row>
    <row r="9" spans="2:12" ht="39" customHeight="1" x14ac:dyDescent="0.3">
      <c r="B9" s="107" t="s">
        <v>153</v>
      </c>
      <c r="C9" s="184" t="s">
        <v>194</v>
      </c>
      <c r="D9" s="184" t="s">
        <v>194</v>
      </c>
      <c r="E9" s="326" t="s">
        <v>211</v>
      </c>
      <c r="F9" s="184" t="s">
        <v>194</v>
      </c>
      <c r="G9" s="184" t="s">
        <v>194</v>
      </c>
      <c r="H9" s="184" t="s">
        <v>194</v>
      </c>
      <c r="I9" s="327" t="s">
        <v>257</v>
      </c>
    </row>
    <row r="10" spans="2:12" ht="28.5" customHeight="1" x14ac:dyDescent="0.3">
      <c r="B10" s="107" t="s">
        <v>33</v>
      </c>
      <c r="C10" s="184" t="s">
        <v>194</v>
      </c>
      <c r="D10" s="184" t="s">
        <v>194</v>
      </c>
      <c r="E10" s="326" t="s">
        <v>211</v>
      </c>
      <c r="F10" s="184" t="s">
        <v>194</v>
      </c>
      <c r="G10" s="184" t="s">
        <v>194</v>
      </c>
      <c r="H10" s="184" t="s">
        <v>194</v>
      </c>
      <c r="I10" s="328" t="s">
        <v>258</v>
      </c>
    </row>
    <row r="11" spans="2:12" ht="49.5" customHeight="1" x14ac:dyDescent="0.3">
      <c r="B11" s="107" t="s">
        <v>47</v>
      </c>
      <c r="C11" s="184" t="s">
        <v>194</v>
      </c>
      <c r="D11" s="184" t="s">
        <v>194</v>
      </c>
      <c r="E11" s="326" t="s">
        <v>211</v>
      </c>
      <c r="F11" s="184" t="s">
        <v>194</v>
      </c>
      <c r="G11" s="184" t="s">
        <v>194</v>
      </c>
      <c r="H11" s="184" t="s">
        <v>194</v>
      </c>
      <c r="I11" s="328" t="s">
        <v>259</v>
      </c>
    </row>
    <row r="12" spans="2:12" ht="37.5" customHeight="1" x14ac:dyDescent="0.3">
      <c r="B12" s="107" t="s">
        <v>34</v>
      </c>
      <c r="C12" s="184" t="s">
        <v>194</v>
      </c>
      <c r="D12" s="184" t="s">
        <v>194</v>
      </c>
      <c r="E12" s="326" t="s">
        <v>211</v>
      </c>
      <c r="F12" s="184" t="s">
        <v>194</v>
      </c>
      <c r="G12" s="184" t="s">
        <v>194</v>
      </c>
      <c r="H12" s="184" t="s">
        <v>194</v>
      </c>
      <c r="I12" s="328" t="s">
        <v>260</v>
      </c>
    </row>
    <row r="14" spans="2:12" x14ac:dyDescent="0.3">
      <c r="B14" s="515" t="s">
        <v>233</v>
      </c>
      <c r="C14" s="515"/>
      <c r="D14" s="515"/>
      <c r="E14" s="515"/>
      <c r="F14" s="515"/>
      <c r="G14" s="515"/>
      <c r="H14" s="515"/>
      <c r="I14" s="515"/>
    </row>
    <row r="15" spans="2:12" ht="12.75" customHeight="1" x14ac:dyDescent="0.3"/>
    <row r="16" spans="2:12" ht="12" customHeight="1" x14ac:dyDescent="0.3">
      <c r="B16" s="591" t="s">
        <v>280</v>
      </c>
      <c r="C16" s="599"/>
      <c r="D16" s="599"/>
      <c r="E16" s="599"/>
      <c r="F16" s="599"/>
      <c r="G16" s="599"/>
      <c r="H16" s="599"/>
      <c r="I16" s="600"/>
    </row>
    <row r="17" spans="2:9" ht="13.5" customHeight="1" x14ac:dyDescent="0.3">
      <c r="B17" s="601"/>
      <c r="C17" s="602"/>
      <c r="D17" s="602"/>
      <c r="E17" s="602"/>
      <c r="F17" s="602"/>
      <c r="G17" s="602"/>
      <c r="H17" s="602"/>
      <c r="I17" s="603"/>
    </row>
    <row r="18" spans="2:9" ht="13.5" customHeight="1" x14ac:dyDescent="0.3">
      <c r="B18" s="601"/>
      <c r="C18" s="602"/>
      <c r="D18" s="602"/>
      <c r="E18" s="602"/>
      <c r="F18" s="602"/>
      <c r="G18" s="602"/>
      <c r="H18" s="602"/>
      <c r="I18" s="603"/>
    </row>
    <row r="19" spans="2:9" ht="14.25" customHeight="1" x14ac:dyDescent="0.3">
      <c r="B19" s="601"/>
      <c r="C19" s="602"/>
      <c r="D19" s="602"/>
      <c r="E19" s="602"/>
      <c r="F19" s="602"/>
      <c r="G19" s="602"/>
      <c r="H19" s="602"/>
      <c r="I19" s="603"/>
    </row>
    <row r="20" spans="2:9" ht="18" customHeight="1" x14ac:dyDescent="0.3">
      <c r="B20" s="604"/>
      <c r="C20" s="605"/>
      <c r="D20" s="605"/>
      <c r="E20" s="605"/>
      <c r="F20" s="605"/>
      <c r="G20" s="605"/>
      <c r="H20" s="605"/>
      <c r="I20" s="606"/>
    </row>
    <row r="21" spans="2:9" ht="9.75" customHeight="1" x14ac:dyDescent="0.3"/>
    <row r="22" spans="2:9" ht="15" customHeight="1" x14ac:dyDescent="0.3">
      <c r="B22" s="580" t="s">
        <v>281</v>
      </c>
      <c r="C22" s="499"/>
      <c r="D22" s="499"/>
      <c r="E22" s="499"/>
      <c r="F22" s="499"/>
      <c r="G22" s="499"/>
      <c r="H22" s="499"/>
      <c r="I22" s="500"/>
    </row>
    <row r="23" spans="2:9" ht="12.75" customHeight="1" x14ac:dyDescent="0.3"/>
    <row r="24" spans="2:9" x14ac:dyDescent="0.3">
      <c r="B24" s="591" t="s">
        <v>234</v>
      </c>
      <c r="C24" s="592"/>
      <c r="D24" s="592"/>
      <c r="E24" s="592"/>
      <c r="F24" s="592"/>
      <c r="G24" s="592"/>
      <c r="H24" s="592"/>
      <c r="I24" s="593"/>
    </row>
    <row r="25" spans="2:9" x14ac:dyDescent="0.3">
      <c r="B25" s="594"/>
      <c r="C25" s="595"/>
      <c r="D25" s="595"/>
      <c r="E25" s="595"/>
      <c r="F25" s="595"/>
      <c r="G25" s="595"/>
      <c r="H25" s="595"/>
      <c r="I25" s="596"/>
    </row>
    <row r="26" spans="2:9" ht="9" customHeight="1" x14ac:dyDescent="0.3"/>
    <row r="27" spans="2:9" x14ac:dyDescent="0.3">
      <c r="B27" s="591" t="s">
        <v>319</v>
      </c>
      <c r="C27" s="592"/>
      <c r="D27" s="592"/>
      <c r="E27" s="592"/>
      <c r="F27" s="592"/>
      <c r="G27" s="592"/>
      <c r="H27" s="592"/>
      <c r="I27" s="593"/>
    </row>
    <row r="28" spans="2:9" x14ac:dyDescent="0.3">
      <c r="B28" s="594"/>
      <c r="C28" s="595"/>
      <c r="D28" s="595"/>
      <c r="E28" s="595"/>
      <c r="F28" s="595"/>
      <c r="G28" s="595"/>
      <c r="H28" s="595"/>
      <c r="I28" s="596"/>
    </row>
    <row r="29" spans="2:9" x14ac:dyDescent="0.3">
      <c r="C29" s="348"/>
    </row>
    <row r="30" spans="2:9" x14ac:dyDescent="0.3">
      <c r="C30" s="348"/>
    </row>
    <row r="31" spans="2:9" x14ac:dyDescent="0.3">
      <c r="C31" s="348"/>
    </row>
    <row r="32" spans="2:9" x14ac:dyDescent="0.3">
      <c r="C32" s="348"/>
    </row>
  </sheetData>
  <mergeCells count="9">
    <mergeCell ref="B27:I28"/>
    <mergeCell ref="C2:I3"/>
    <mergeCell ref="B4:I4"/>
    <mergeCell ref="C5:I5"/>
    <mergeCell ref="B2:B3"/>
    <mergeCell ref="B24:I25"/>
    <mergeCell ref="B14:I14"/>
    <mergeCell ref="B16:I20"/>
    <mergeCell ref="B22:I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4386A-F154-43E6-A752-A34CFC2E4212}">
  <dimension ref="B2:U25"/>
  <sheetViews>
    <sheetView showGridLines="0" zoomScale="90" zoomScaleNormal="90" workbookViewId="0">
      <selection activeCell="C26" sqref="C26"/>
    </sheetView>
  </sheetViews>
  <sheetFormatPr defaultColWidth="9.109375" defaultRowHeight="14.4" x14ac:dyDescent="0.3"/>
  <cols>
    <col min="1" max="1" width="3.109375" style="1" customWidth="1"/>
    <col min="2" max="2" width="24.33203125" style="1" customWidth="1"/>
    <col min="3" max="3" width="16.5546875" style="1" customWidth="1"/>
    <col min="4" max="4" width="13" style="1" customWidth="1"/>
    <col min="5" max="5" width="13.109375" style="1" customWidth="1"/>
    <col min="6" max="6" width="11" style="1" customWidth="1"/>
    <col min="7" max="7" width="12" style="1" customWidth="1"/>
    <col min="8" max="8" width="10" style="1" customWidth="1"/>
    <col min="9" max="9" width="10.88671875" style="1" customWidth="1"/>
    <col min="10" max="16384" width="9.109375" style="1"/>
  </cols>
  <sheetData>
    <row r="2" spans="2:21" ht="60" customHeight="1" x14ac:dyDescent="0.3">
      <c r="B2" s="566" t="s">
        <v>8</v>
      </c>
      <c r="C2" s="518" t="s">
        <v>166</v>
      </c>
      <c r="D2" s="518"/>
      <c r="E2" s="518"/>
      <c r="F2" s="518"/>
      <c r="G2" s="518"/>
      <c r="H2" s="518"/>
      <c r="I2" s="518"/>
    </row>
    <row r="3" spans="2:21" ht="66" customHeight="1" x14ac:dyDescent="0.3">
      <c r="B3" s="566"/>
      <c r="C3" s="518"/>
      <c r="D3" s="518"/>
      <c r="E3" s="518"/>
      <c r="F3" s="518"/>
      <c r="G3" s="518"/>
      <c r="H3" s="518"/>
      <c r="I3" s="518"/>
    </row>
    <row r="4" spans="2:21" ht="33.75" customHeight="1" x14ac:dyDescent="0.3">
      <c r="B4" s="11" t="s">
        <v>21</v>
      </c>
      <c r="C4" s="570" t="s">
        <v>114</v>
      </c>
      <c r="D4" s="570"/>
      <c r="E4" s="570"/>
      <c r="F4" s="570"/>
      <c r="G4" s="570"/>
      <c r="H4" s="570"/>
      <c r="I4" s="570"/>
    </row>
    <row r="5" spans="2:21" x14ac:dyDescent="0.3">
      <c r="B5" s="416"/>
      <c r="C5" s="17"/>
      <c r="D5" s="8"/>
      <c r="E5" s="8"/>
    </row>
    <row r="6" spans="2:21" x14ac:dyDescent="0.3">
      <c r="B6" s="207" t="s">
        <v>204</v>
      </c>
      <c r="C6" s="206"/>
      <c r="D6" s="181" t="s">
        <v>173</v>
      </c>
      <c r="E6" s="181" t="s">
        <v>174</v>
      </c>
      <c r="F6" s="181" t="s">
        <v>175</v>
      </c>
      <c r="G6" s="181" t="s">
        <v>176</v>
      </c>
      <c r="H6" s="181" t="s">
        <v>177</v>
      </c>
      <c r="I6" s="182" t="s">
        <v>178</v>
      </c>
    </row>
    <row r="7" spans="2:21" x14ac:dyDescent="0.3">
      <c r="B7" s="608" t="s">
        <v>205</v>
      </c>
      <c r="C7" s="609"/>
      <c r="D7" s="349">
        <v>5310</v>
      </c>
      <c r="E7" s="53">
        <v>281</v>
      </c>
      <c r="F7" s="323">
        <v>1608</v>
      </c>
      <c r="G7" s="53">
        <v>306</v>
      </c>
      <c r="H7" s="203" t="s">
        <v>244</v>
      </c>
      <c r="I7" s="397">
        <v>55</v>
      </c>
      <c r="J7" s="8"/>
      <c r="K7" s="8"/>
      <c r="L7" s="8"/>
      <c r="M7" s="8"/>
      <c r="N7" s="8"/>
      <c r="O7" s="8"/>
      <c r="P7" s="8"/>
      <c r="Q7" s="8"/>
      <c r="R7" s="8"/>
      <c r="S7" s="8"/>
      <c r="T7" s="8"/>
      <c r="U7" s="8"/>
    </row>
    <row r="8" spans="2:21" x14ac:dyDescent="0.3">
      <c r="B8" s="580" t="s">
        <v>206</v>
      </c>
      <c r="C8" s="500"/>
      <c r="D8" s="349">
        <v>5249</v>
      </c>
      <c r="E8" s="53">
        <v>22</v>
      </c>
      <c r="F8" s="323">
        <v>460</v>
      </c>
      <c r="G8" s="53">
        <v>47</v>
      </c>
      <c r="H8" s="203" t="s">
        <v>244</v>
      </c>
      <c r="I8" s="203" t="s">
        <v>244</v>
      </c>
      <c r="J8" s="8"/>
      <c r="K8" s="8"/>
      <c r="L8" s="8"/>
      <c r="M8" s="8"/>
      <c r="N8" s="8"/>
      <c r="O8" s="8"/>
      <c r="P8" s="8"/>
      <c r="Q8" s="8"/>
      <c r="R8" s="8"/>
      <c r="S8" s="8"/>
      <c r="T8" s="8"/>
      <c r="U8" s="8"/>
    </row>
    <row r="9" spans="2:21" x14ac:dyDescent="0.3">
      <c r="B9" s="612" t="s">
        <v>207</v>
      </c>
      <c r="C9" s="613"/>
      <c r="D9" s="349">
        <v>3855</v>
      </c>
      <c r="E9" s="53">
        <v>22</v>
      </c>
      <c r="F9" s="323">
        <v>522</v>
      </c>
      <c r="G9" s="53">
        <v>31</v>
      </c>
      <c r="H9" s="203" t="s">
        <v>244</v>
      </c>
      <c r="I9" s="203" t="s">
        <v>244</v>
      </c>
      <c r="J9" s="8"/>
      <c r="K9" s="8"/>
      <c r="L9" s="8"/>
      <c r="M9" s="8"/>
      <c r="N9" s="8"/>
      <c r="O9" s="8"/>
      <c r="P9" s="8"/>
      <c r="Q9" s="8"/>
      <c r="R9" s="8"/>
      <c r="S9" s="8"/>
      <c r="T9" s="8"/>
      <c r="U9" s="8"/>
    </row>
    <row r="10" spans="2:21" x14ac:dyDescent="0.3">
      <c r="B10" s="610" t="s">
        <v>208</v>
      </c>
      <c r="C10" s="611"/>
      <c r="D10" s="349">
        <v>492</v>
      </c>
      <c r="E10" s="53">
        <v>46</v>
      </c>
      <c r="F10" s="323">
        <v>23</v>
      </c>
      <c r="G10" s="53">
        <v>8</v>
      </c>
      <c r="H10" s="203" t="s">
        <v>244</v>
      </c>
      <c r="I10" s="397">
        <v>27</v>
      </c>
      <c r="J10" s="8"/>
      <c r="K10" s="8"/>
      <c r="L10" s="8"/>
      <c r="M10" s="8"/>
      <c r="N10" s="8"/>
      <c r="O10" s="8"/>
      <c r="P10" s="8"/>
      <c r="Q10" s="8"/>
      <c r="R10" s="8"/>
      <c r="S10" s="8"/>
      <c r="T10" s="8"/>
      <c r="U10" s="8"/>
    </row>
    <row r="11" spans="2:21" x14ac:dyDescent="0.3">
      <c r="B11" s="610" t="s">
        <v>209</v>
      </c>
      <c r="C11" s="611"/>
      <c r="D11" s="346">
        <v>10</v>
      </c>
      <c r="E11" s="53">
        <v>7</v>
      </c>
      <c r="F11" s="323">
        <v>19</v>
      </c>
      <c r="G11" s="203" t="s">
        <v>244</v>
      </c>
      <c r="H11" s="203" t="s">
        <v>244</v>
      </c>
      <c r="I11" s="203" t="s">
        <v>244</v>
      </c>
      <c r="J11" s="8"/>
      <c r="K11" s="8"/>
      <c r="L11" s="8"/>
      <c r="M11" s="8"/>
      <c r="N11" s="8"/>
      <c r="O11" s="8"/>
      <c r="P11" s="8"/>
      <c r="Q11" s="8"/>
      <c r="R11" s="8"/>
      <c r="S11" s="8"/>
      <c r="T11" s="8"/>
      <c r="U11" s="8"/>
    </row>
    <row r="12" spans="2:21" x14ac:dyDescent="0.3">
      <c r="B12" s="8"/>
      <c r="C12" s="8"/>
      <c r="D12" s="8"/>
      <c r="E12" s="8"/>
      <c r="F12" s="8"/>
      <c r="G12" s="8"/>
      <c r="H12" s="8"/>
      <c r="I12" s="8"/>
      <c r="J12" s="8"/>
      <c r="K12" s="8"/>
      <c r="L12" s="8"/>
      <c r="M12" s="8"/>
      <c r="N12" s="8"/>
      <c r="O12" s="8"/>
      <c r="P12" s="8"/>
      <c r="Q12" s="8"/>
      <c r="R12" s="8"/>
      <c r="S12" s="8"/>
      <c r="T12" s="8"/>
      <c r="U12" s="8"/>
    </row>
    <row r="13" spans="2:21" x14ac:dyDescent="0.3">
      <c r="B13" s="607" t="s">
        <v>235</v>
      </c>
      <c r="C13" s="607"/>
      <c r="D13" s="607"/>
      <c r="E13" s="607"/>
      <c r="F13" s="607"/>
      <c r="G13" s="607"/>
      <c r="H13" s="607"/>
      <c r="I13" s="607"/>
      <c r="J13" s="8"/>
      <c r="K13" s="8"/>
      <c r="L13" s="8"/>
      <c r="M13" s="8"/>
      <c r="N13" s="8"/>
      <c r="O13" s="8"/>
      <c r="P13" s="8"/>
      <c r="Q13" s="8"/>
      <c r="R13" s="8"/>
      <c r="S13" s="8"/>
      <c r="T13" s="8"/>
      <c r="U13" s="8"/>
    </row>
    <row r="14" spans="2:21" ht="10.5" customHeight="1" x14ac:dyDescent="0.3">
      <c r="B14" s="8"/>
      <c r="C14" s="8"/>
      <c r="D14" s="8"/>
      <c r="E14" s="8"/>
      <c r="F14" s="8"/>
      <c r="G14" s="8"/>
      <c r="H14" s="8"/>
      <c r="I14" s="8"/>
      <c r="J14" s="8"/>
      <c r="K14" s="8"/>
      <c r="L14" s="8"/>
      <c r="M14" s="8"/>
      <c r="N14" s="8"/>
      <c r="O14" s="8"/>
      <c r="P14" s="8"/>
      <c r="Q14" s="8"/>
      <c r="R14" s="8"/>
      <c r="S14" s="8"/>
      <c r="T14" s="8"/>
      <c r="U14" s="8"/>
    </row>
    <row r="15" spans="2:21" ht="14.25" customHeight="1" x14ac:dyDescent="0.3">
      <c r="B15" s="449" t="s">
        <v>305</v>
      </c>
      <c r="C15" s="450"/>
      <c r="D15" s="450"/>
      <c r="E15" s="450"/>
      <c r="F15" s="450"/>
      <c r="G15" s="450"/>
      <c r="H15" s="450"/>
      <c r="I15" s="451"/>
      <c r="J15" s="8"/>
      <c r="K15" s="8"/>
      <c r="L15" s="8"/>
      <c r="M15" s="8"/>
      <c r="N15" s="8"/>
      <c r="O15" s="8"/>
      <c r="P15" s="8"/>
      <c r="Q15" s="8"/>
      <c r="R15" s="8"/>
      <c r="S15" s="8"/>
      <c r="T15" s="8"/>
      <c r="U15" s="8"/>
    </row>
    <row r="16" spans="2:21" ht="14.25" customHeight="1" x14ac:dyDescent="0.3">
      <c r="B16" s="452"/>
      <c r="C16" s="453"/>
      <c r="D16" s="453"/>
      <c r="E16" s="453"/>
      <c r="F16" s="453"/>
      <c r="G16" s="453"/>
      <c r="H16" s="453"/>
      <c r="I16" s="454"/>
      <c r="J16" s="8"/>
      <c r="K16" s="8"/>
      <c r="L16" s="8"/>
      <c r="M16" s="8"/>
      <c r="N16" s="8"/>
      <c r="O16" s="8"/>
      <c r="P16" s="8"/>
      <c r="Q16" s="8"/>
      <c r="R16" s="8"/>
      <c r="S16" s="8"/>
      <c r="T16" s="8"/>
      <c r="U16" s="8"/>
    </row>
    <row r="17" spans="2:21" ht="14.25" customHeight="1" x14ac:dyDescent="0.3">
      <c r="B17" s="452"/>
      <c r="C17" s="453"/>
      <c r="D17" s="453"/>
      <c r="E17" s="453"/>
      <c r="F17" s="453"/>
      <c r="G17" s="453"/>
      <c r="H17" s="453"/>
      <c r="I17" s="454"/>
      <c r="J17" s="8"/>
      <c r="K17" s="8"/>
      <c r="L17" s="8"/>
      <c r="M17" s="8"/>
      <c r="N17" s="8"/>
      <c r="O17" s="8"/>
      <c r="P17" s="8"/>
      <c r="Q17" s="8"/>
      <c r="R17" s="8"/>
      <c r="S17" s="8"/>
      <c r="T17" s="8"/>
      <c r="U17" s="8"/>
    </row>
    <row r="18" spans="2:21" ht="14.25" customHeight="1" x14ac:dyDescent="0.3">
      <c r="B18" s="452"/>
      <c r="C18" s="453"/>
      <c r="D18" s="453"/>
      <c r="E18" s="453"/>
      <c r="F18" s="453"/>
      <c r="G18" s="453"/>
      <c r="H18" s="453"/>
      <c r="I18" s="454"/>
      <c r="J18" s="8"/>
      <c r="K18" s="8"/>
      <c r="L18" s="8"/>
      <c r="M18" s="8"/>
      <c r="N18" s="8"/>
      <c r="O18" s="8"/>
      <c r="P18" s="8"/>
      <c r="Q18" s="8"/>
      <c r="R18" s="8"/>
      <c r="S18" s="8"/>
      <c r="T18" s="8"/>
      <c r="U18" s="8"/>
    </row>
    <row r="19" spans="2:21" ht="14.25" customHeight="1" x14ac:dyDescent="0.3">
      <c r="B19" s="452"/>
      <c r="C19" s="453"/>
      <c r="D19" s="453"/>
      <c r="E19" s="453"/>
      <c r="F19" s="453"/>
      <c r="G19" s="453"/>
      <c r="H19" s="453"/>
      <c r="I19" s="454"/>
      <c r="J19" s="8"/>
      <c r="K19" s="8"/>
      <c r="L19" s="8"/>
      <c r="M19" s="8"/>
      <c r="N19" s="8"/>
      <c r="O19" s="8"/>
      <c r="P19" s="8"/>
      <c r="Q19" s="8"/>
      <c r="R19" s="8"/>
      <c r="S19" s="8"/>
      <c r="T19" s="8"/>
      <c r="U19" s="8"/>
    </row>
    <row r="20" spans="2:21" ht="14.25" customHeight="1" x14ac:dyDescent="0.3">
      <c r="B20" s="452"/>
      <c r="C20" s="453"/>
      <c r="D20" s="453"/>
      <c r="E20" s="453"/>
      <c r="F20" s="453"/>
      <c r="G20" s="453"/>
      <c r="H20" s="453"/>
      <c r="I20" s="454"/>
      <c r="J20" s="8"/>
      <c r="K20" s="8"/>
      <c r="L20" s="8"/>
      <c r="M20" s="8"/>
      <c r="N20" s="8"/>
      <c r="O20" s="8"/>
      <c r="P20" s="8"/>
      <c r="Q20" s="8"/>
      <c r="R20" s="8"/>
      <c r="S20" s="8"/>
      <c r="T20" s="8"/>
      <c r="U20" s="8"/>
    </row>
    <row r="21" spans="2:21" ht="12.75" customHeight="1" x14ac:dyDescent="0.3">
      <c r="B21" s="452"/>
      <c r="C21" s="453"/>
      <c r="D21" s="453"/>
      <c r="E21" s="453"/>
      <c r="F21" s="453"/>
      <c r="G21" s="453"/>
      <c r="H21" s="453"/>
      <c r="I21" s="454"/>
      <c r="J21" s="8"/>
      <c r="K21" s="8"/>
      <c r="L21" s="8"/>
      <c r="M21" s="8"/>
      <c r="N21" s="8"/>
      <c r="O21" s="8"/>
      <c r="P21" s="8"/>
      <c r="Q21" s="8"/>
      <c r="R21" s="8"/>
      <c r="S21" s="8"/>
      <c r="T21" s="8"/>
      <c r="U21" s="8"/>
    </row>
    <row r="22" spans="2:21" ht="14.25" customHeight="1" x14ac:dyDescent="0.3">
      <c r="B22" s="455"/>
      <c r="C22" s="456"/>
      <c r="D22" s="456"/>
      <c r="E22" s="456"/>
      <c r="F22" s="456"/>
      <c r="G22" s="456"/>
      <c r="H22" s="456"/>
      <c r="I22" s="457"/>
      <c r="J22" s="8"/>
      <c r="K22" s="8"/>
      <c r="L22" s="8"/>
      <c r="M22" s="8"/>
      <c r="N22" s="8"/>
      <c r="O22" s="8"/>
      <c r="P22" s="8"/>
      <c r="Q22" s="8"/>
      <c r="R22" s="8"/>
      <c r="S22" s="8"/>
      <c r="T22" s="8"/>
      <c r="U22" s="8"/>
    </row>
    <row r="23" spans="2:21" ht="9.75" customHeight="1" x14ac:dyDescent="0.3">
      <c r="B23" s="8"/>
      <c r="C23" s="8"/>
      <c r="D23" s="8"/>
      <c r="E23" s="8"/>
      <c r="F23" s="8"/>
      <c r="G23" s="8"/>
      <c r="H23" s="8"/>
      <c r="I23" s="8"/>
      <c r="J23" s="8"/>
      <c r="K23" s="8"/>
      <c r="L23" s="8"/>
      <c r="M23" s="8"/>
      <c r="N23" s="8"/>
      <c r="O23" s="8"/>
      <c r="P23" s="8"/>
      <c r="Q23" s="8"/>
      <c r="R23" s="8"/>
      <c r="S23" s="8"/>
      <c r="T23" s="8"/>
      <c r="U23" s="8"/>
    </row>
    <row r="24" spans="2:21" x14ac:dyDescent="0.3">
      <c r="B24" s="591" t="s">
        <v>298</v>
      </c>
      <c r="C24" s="599"/>
      <c r="D24" s="599"/>
      <c r="E24" s="599"/>
      <c r="F24" s="599"/>
      <c r="G24" s="599"/>
      <c r="H24" s="599"/>
      <c r="I24" s="600"/>
    </row>
    <row r="25" spans="2:21" x14ac:dyDescent="0.3">
      <c r="B25" s="604"/>
      <c r="C25" s="605"/>
      <c r="D25" s="605"/>
      <c r="E25" s="605"/>
      <c r="F25" s="605"/>
      <c r="G25" s="605"/>
      <c r="H25" s="605"/>
      <c r="I25" s="606"/>
      <c r="J25" s="383"/>
    </row>
  </sheetData>
  <mergeCells count="11">
    <mergeCell ref="B24:I25"/>
    <mergeCell ref="B13:I13"/>
    <mergeCell ref="B15:I22"/>
    <mergeCell ref="C2:I3"/>
    <mergeCell ref="C4:I4"/>
    <mergeCell ref="B7:C7"/>
    <mergeCell ref="B10:C10"/>
    <mergeCell ref="B11:C11"/>
    <mergeCell ref="B2:B3"/>
    <mergeCell ref="B9:C9"/>
    <mergeCell ref="B8:C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Start here</vt:lpstr>
      <vt:lpstr>KPI 1</vt:lpstr>
      <vt:lpstr>KPI 2</vt:lpstr>
      <vt:lpstr>KPI 3</vt:lpstr>
      <vt:lpstr>KPI 4</vt:lpstr>
      <vt:lpstr>KPI 5</vt:lpstr>
      <vt:lpstr>KPI 6</vt:lpstr>
      <vt:lpstr>KPI 7</vt:lpstr>
      <vt:lpstr>KPI 8</vt:lpstr>
      <vt:lpstr>KPI 9</vt:lpstr>
      <vt:lpstr>KPI 10</vt:lpstr>
      <vt:lpstr>KPI 11</vt:lpstr>
      <vt:lpstr>KPI 12</vt:lpstr>
      <vt:lpstr>KPI 13</vt:lpstr>
      <vt:lpstr>KPI 14</vt:lpstr>
      <vt:lpstr>'Start here'!_Hlk510512157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2019-10-25T14:22:33Z</dcterms:modified>
</cp:coreProperties>
</file>